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7025" windowHeight="10725" activeTab="0"/>
  </bookViews>
  <sheets>
    <sheet name="0116" sheetId="1" r:id="rId1"/>
  </sheets>
  <definedNames/>
  <calcPr fullCalcOnLoad="1"/>
</workbook>
</file>

<file path=xl/sharedStrings.xml><?xml version="1.0" encoding="utf-8"?>
<sst xmlns="http://schemas.openxmlformats.org/spreadsheetml/2006/main" count="249" uniqueCount="136">
  <si>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</si>
  <si>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</si>
  <si>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</si>
  <si>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</si>
  <si>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</si>
  <si>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</si>
  <si>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</si>
  <si>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</si>
  <si>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</si>
  <si>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</si>
  <si>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</si>
  <si>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</si>
  <si>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</si>
  <si>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</si>
  <si>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>B01AA07</t>
  </si>
  <si>
    <t>acenokumarol tabl 20*4 mg</t>
  </si>
  <si>
    <t>B03BB01</t>
  </si>
  <si>
    <t xml:space="preserve">folna kiselina tabl 30*5 mg </t>
  </si>
  <si>
    <t>C01AA05</t>
  </si>
  <si>
    <t xml:space="preserve">digoksin tabl. 20*0.25 mg </t>
  </si>
  <si>
    <t>C02CA04</t>
  </si>
  <si>
    <t xml:space="preserve">doksazosin tabl 30*4 mg </t>
  </si>
  <si>
    <t>doksazosin tbl 30*2 mg</t>
  </si>
  <si>
    <t>C09AA03</t>
  </si>
  <si>
    <t xml:space="preserve">lizinopril tabl. 30*5 mg </t>
  </si>
  <si>
    <t>lizinopril tabl. 30*10 mg</t>
  </si>
  <si>
    <t>lizinopril tabl. 30*20 mg</t>
  </si>
  <si>
    <t>C09BA03</t>
  </si>
  <si>
    <t>lizinopril + hidrohlortiazid tabl 30*10+12.5 mg</t>
  </si>
  <si>
    <t>H02AB07</t>
  </si>
  <si>
    <t xml:space="preserve">prednizon tabl. 10*5 mg </t>
  </si>
  <si>
    <t>H03BB02</t>
  </si>
  <si>
    <t xml:space="preserve">tiamazol tabl 20*20 mg </t>
  </si>
  <si>
    <t>J01EE01</t>
  </si>
  <si>
    <t>sulfamet;trimetop.sir.(200+40)mg/ 5 ml, 100 ml</t>
  </si>
  <si>
    <t>sulfametoksazol, trimetoprim tabl 20*400mg+80mg</t>
  </si>
  <si>
    <t>J02AC01</t>
  </si>
  <si>
    <t xml:space="preserve">flukonazol kaps. 1*150 mg </t>
  </si>
  <si>
    <t>J04AC01</t>
  </si>
  <si>
    <t>izoniazid tabl.30x100mg</t>
  </si>
  <si>
    <t>L01AX03</t>
  </si>
  <si>
    <t xml:space="preserve">temozolamid kaps 5*5 mg </t>
  </si>
  <si>
    <t xml:space="preserve">temozolamid kaps 5*20 mg </t>
  </si>
  <si>
    <t>temozolamid kaps 5*250 mg</t>
  </si>
  <si>
    <t>temozolamid kaps 5*100 mg</t>
  </si>
  <si>
    <t>L01XE01</t>
  </si>
  <si>
    <t xml:space="preserve">imatinib kaps. 120*100 mg </t>
  </si>
  <si>
    <t>M01AE01</t>
  </si>
  <si>
    <t xml:space="preserve">ibuprofen sirup 100mg/5ml, 100ml </t>
  </si>
  <si>
    <t>M05BA06</t>
  </si>
  <si>
    <t xml:space="preserve">ibandronska kis tabl 1*150 mg </t>
  </si>
  <si>
    <t>N05AD01</t>
  </si>
  <si>
    <t>haloperidol tabl. 25*2 mg</t>
  </si>
  <si>
    <t>N05AN01</t>
  </si>
  <si>
    <t>litijum karbonat kaps./ tabl 100*300 mg</t>
  </si>
  <si>
    <t>N05AX08</t>
  </si>
  <si>
    <t>risperidon tabl 20*3 mg</t>
  </si>
  <si>
    <t>risperidon tabl 20*2 mg</t>
  </si>
  <si>
    <t>N05BA01</t>
  </si>
  <si>
    <t>diazepam klizme 5*5mg</t>
  </si>
  <si>
    <t>N05CD02</t>
  </si>
  <si>
    <t xml:space="preserve">nitrazepam tabl. 10*5 mg </t>
  </si>
  <si>
    <t>R03AC02</t>
  </si>
  <si>
    <t>salbutamol tabl. 60*2 mg</t>
  </si>
  <si>
    <t>0116</t>
  </si>
  <si>
    <t xml:space="preserve">JGL </t>
  </si>
  <si>
    <t>BOSNALIJEK</t>
  </si>
  <si>
    <t xml:space="preserve">EIR GEN </t>
  </si>
  <si>
    <t>REMEDICA</t>
  </si>
  <si>
    <t>JGL</t>
  </si>
  <si>
    <t xml:space="preserve">DESITIN </t>
  </si>
  <si>
    <t>FARMONT MP</t>
  </si>
  <si>
    <t>pakovanje</t>
  </si>
  <si>
    <t>ACENOKUMAROL TBL 20X4mg</t>
  </si>
  <si>
    <t>FOLACIN tbl 30x5mg</t>
  </si>
  <si>
    <t>LANIBOS tbl 20x0,25mg</t>
  </si>
  <si>
    <t>NIZON tbl 10x5mg</t>
  </si>
  <si>
    <t>FAVISTAN tbl 20x20mg</t>
  </si>
  <si>
    <t>ESBESUL SIR 100ml</t>
  </si>
  <si>
    <t>ESBESUL TBL 20x480mg</t>
  </si>
  <si>
    <t>FUNZOL cps 1x150mg</t>
  </si>
  <si>
    <t>BLASTOMAT cps 5x5mg</t>
  </si>
  <si>
    <t>BLASTOMAT cps 5x20mg</t>
  </si>
  <si>
    <t>BLASTOMAT cps 5x250mg</t>
  </si>
  <si>
    <t>REPLEK FARM</t>
  </si>
  <si>
    <t>ONTRIL tbl 60x2 mg</t>
  </si>
  <si>
    <t>TRAZEM tbl 10x5mg</t>
  </si>
  <si>
    <t>LIZINOPRIL tbl 20x5mg</t>
  </si>
  <si>
    <t>LIZINOPRIL tbl 20x10mg</t>
  </si>
  <si>
    <t>LIZINOPRIL tbl 20x20mg</t>
  </si>
  <si>
    <t>DIAZEPAM KLIZME 5x5mg</t>
  </si>
  <si>
    <t>RISPERIDON  tbl 20x3mg</t>
  </si>
  <si>
    <t>RISPERIDON tbl 20x2mg</t>
  </si>
  <si>
    <t>BRUFEN SIR  100ml</t>
  </si>
  <si>
    <t xml:space="preserve">ALVODRONIC cps 1x150mg </t>
  </si>
  <si>
    <t>LITIJUM tbl 100x300mg</t>
  </si>
  <si>
    <t>IMAKRINIB cps120x100mg</t>
  </si>
  <si>
    <t>IZONIAZID TBL 20x100mg</t>
  </si>
  <si>
    <t>BLASTOMAT cps 5x100mg</t>
  </si>
  <si>
    <t>HALOPERIDOL tbl 30 x2mg</t>
  </si>
  <si>
    <t xml:space="preserve">ARENA GROUP </t>
  </si>
  <si>
    <t>DOKSAT tbl 20x4mg</t>
  </si>
  <si>
    <t>DOKSAT tbl 20x2mg</t>
  </si>
  <si>
    <t>LOPRIL  H10 20tbl</t>
  </si>
  <si>
    <t xml:space="preserve">PHARMATEN </t>
  </si>
  <si>
    <t>Ukupno</t>
  </si>
  <si>
    <t>tridesethiljadadevetstotina eura</t>
  </si>
  <si>
    <t>stodevethiljadaosamstotina eura</t>
  </si>
  <si>
    <t>jedanaesthiljadacetiristotine eura</t>
  </si>
  <si>
    <t>sestnaesthiljadaosamstotinatrideset eura</t>
  </si>
  <si>
    <t>cetrdesethiljadaosamstotina eura</t>
  </si>
  <si>
    <t>dvijehiljadedvjestatridesetosam eura</t>
  </si>
  <si>
    <t>dvadesetcetirihiljadedevetstotinasedamdesetpet eura</t>
  </si>
  <si>
    <t>dvadesettrihiljadedevetstotinacetrdeset  eura</t>
  </si>
  <si>
    <t>pedesetsedamhiljadasedamstotinapedeset eura</t>
  </si>
  <si>
    <t>cetirihiljadepetstotina eura</t>
  </si>
  <si>
    <t>jedanaesthiljadaseststotina eura</t>
  </si>
  <si>
    <t>dvijehiljadeseststotina eura</t>
  </si>
  <si>
    <t>dvadesetsesthiljada eura</t>
  </si>
  <si>
    <t>cetirihiljadedevetstotinatridesetpet eura</t>
  </si>
  <si>
    <t>dvanaesthiljadaseststotinasezdeset eura</t>
  </si>
  <si>
    <t>hiljadusedamstotina</t>
  </si>
  <si>
    <t>cetirihiljadestocetrdesetjedan euro I 20 euro centi</t>
  </si>
  <si>
    <t>cetirihiljadeosamstotinacetrdesetpet eura</t>
  </si>
  <si>
    <t>dvanaesthiljadasedamstotinasezdeset eura</t>
  </si>
  <si>
    <t>tridesettrihiljadedvijestotinepedeset eura</t>
  </si>
  <si>
    <t>dvadesetsesthiljadadevetstotinapedeset eura</t>
  </si>
  <si>
    <t>jedanaesthiljadadvijestotine eura</t>
  </si>
  <si>
    <t>jedanaesthiljadadvijestotinepedeset eura</t>
  </si>
  <si>
    <t>sedamhiljadapetstotinaeura</t>
  </si>
  <si>
    <t>trinaesthiljadastopedesetpet eura</t>
  </si>
  <si>
    <t>osamhiljadasezdeset eura</t>
  </si>
  <si>
    <t>trihiljadesedamstotinadvadeset eura</t>
  </si>
  <si>
    <t>MYLAN</t>
  </si>
  <si>
    <t>SESTSTOTINACETRDESETJEDNAHILJADAPETSTOTINAPEDESETDEVET EURA I DVADESET EURO CENTI</t>
  </si>
  <si>
    <t>stodesethiljadapetstotina eura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</si>
</sst>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#,##0.00\ [$€-1]"/>
    <numFmt numFmtId="194" formatCode="#,##0.000\ [$€-1]"/>
    <numFmt numFmtId="195" formatCode="#,##0.000\ &quot;€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i/>
      <sz val="12"/>
      <color indexed="8"/>
      <name val="Arial"/>
      <family val="2"/>
    </font>
    <font>
      <sz val="12"/>
      <color indexed="9"/>
      <name val="Calibri"/>
      <family val="2"/>
    </font>
    <font>
      <sz val="12"/>
      <color indexed="9"/>
      <name val="Times New Roman"/>
      <family val="1"/>
    </font>
    <font>
      <b/>
      <u val="single"/>
      <sz val="14"/>
      <name val="Calibri"/>
      <family val="2"/>
    </font>
    <font>
      <b/>
      <u val="single"/>
      <sz val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Arial"/>
      <family val="2"/>
    </font>
    <font>
      <i/>
      <sz val="12"/>
      <color rgb="FF000000"/>
      <name val="Arial"/>
      <family val="2"/>
    </font>
    <font>
      <sz val="12"/>
      <color theme="0"/>
      <name val="Calibri"/>
      <family val="2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3" fillId="0" borderId="0" xfId="0" applyFont="1" applyAlignment="1">
      <alignment/>
    </xf>
    <xf numFmtId="2" fontId="3" fillId="0" borderId="10" xfId="66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0" fontId="23" fillId="0" borderId="0" xfId="0" applyFont="1" applyAlignment="1">
      <alignment wrapText="1"/>
    </xf>
    <xf numFmtId="1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3" fontId="47" fillId="0" borderId="10" xfId="0" applyNumberFormat="1" applyFont="1" applyFill="1" applyBorder="1" applyAlignment="1">
      <alignment/>
    </xf>
    <xf numFmtId="0" fontId="48" fillId="0" borderId="11" xfId="0" applyFont="1" applyFill="1" applyBorder="1" applyAlignment="1">
      <alignment wrapText="1"/>
    </xf>
    <xf numFmtId="49" fontId="23" fillId="0" borderId="1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1" fontId="23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193" fontId="23" fillId="0" borderId="10" xfId="0" applyNumberFormat="1" applyFont="1" applyFill="1" applyBorder="1" applyAlignment="1">
      <alignment/>
    </xf>
    <xf numFmtId="193" fontId="23" fillId="0" borderId="0" xfId="0" applyNumberFormat="1" applyFont="1" applyFill="1" applyAlignment="1">
      <alignment/>
    </xf>
    <xf numFmtId="0" fontId="49" fillId="33" borderId="12" xfId="0" applyFont="1" applyFill="1" applyBorder="1" applyAlignment="1">
      <alignment/>
    </xf>
    <xf numFmtId="0" fontId="49" fillId="33" borderId="12" xfId="0" applyFont="1" applyFill="1" applyBorder="1" applyAlignment="1">
      <alignment wrapText="1"/>
    </xf>
    <xf numFmtId="1" fontId="49" fillId="33" borderId="12" xfId="0" applyNumberFormat="1" applyFont="1" applyFill="1" applyBorder="1" applyAlignment="1">
      <alignment/>
    </xf>
    <xf numFmtId="1" fontId="50" fillId="33" borderId="12" xfId="0" applyNumberFormat="1" applyFont="1" applyFill="1" applyBorder="1" applyAlignment="1">
      <alignment/>
    </xf>
    <xf numFmtId="193" fontId="49" fillId="33" borderId="12" xfId="0" applyNumberFormat="1" applyFont="1" applyFill="1" applyBorder="1" applyAlignment="1">
      <alignment/>
    </xf>
    <xf numFmtId="4" fontId="49" fillId="33" borderId="12" xfId="0" applyNumberFormat="1" applyFont="1" applyFill="1" applyBorder="1" applyAlignment="1">
      <alignment/>
    </xf>
    <xf numFmtId="49" fontId="49" fillId="33" borderId="12" xfId="0" applyNumberFormat="1" applyFont="1" applyFill="1" applyBorder="1" applyAlignment="1">
      <alignment/>
    </xf>
    <xf numFmtId="0" fontId="49" fillId="33" borderId="0" xfId="0" applyFont="1" applyFill="1" applyAlignment="1">
      <alignment/>
    </xf>
    <xf numFmtId="195" fontId="49" fillId="33" borderId="12" xfId="0" applyNumberFormat="1" applyFont="1" applyFill="1" applyBorder="1" applyAlignment="1">
      <alignment/>
    </xf>
    <xf numFmtId="195" fontId="23" fillId="0" borderId="10" xfId="0" applyNumberFormat="1" applyFont="1" applyFill="1" applyBorder="1" applyAlignment="1">
      <alignment/>
    </xf>
    <xf numFmtId="195" fontId="23" fillId="0" borderId="0" xfId="0" applyNumberFormat="1" applyFont="1" applyFill="1" applyAlignment="1">
      <alignment/>
    </xf>
    <xf numFmtId="195" fontId="23" fillId="0" borderId="0" xfId="0" applyNumberFormat="1" applyFont="1" applyAlignment="1">
      <alignment/>
    </xf>
    <xf numFmtId="0" fontId="23" fillId="0" borderId="0" xfId="0" applyFont="1" applyFill="1" applyBorder="1" applyAlignment="1">
      <alignment/>
    </xf>
    <xf numFmtId="0" fontId="47" fillId="0" borderId="10" xfId="63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49" fontId="27" fillId="0" borderId="0" xfId="0" applyNumberFormat="1" applyFont="1" applyFill="1" applyAlignment="1">
      <alignment/>
    </xf>
    <xf numFmtId="195" fontId="28" fillId="0" borderId="0" xfId="0" applyNumberFormat="1" applyFont="1" applyFill="1" applyAlignment="1">
      <alignment/>
    </xf>
    <xf numFmtId="193" fontId="28" fillId="0" borderId="0" xfId="0" applyNumberFormat="1" applyFont="1" applyFill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5" xfId="62"/>
    <cellStyle name="Normal_Sheet1 2" xfId="63"/>
    <cellStyle name="Normalan 2" xfId="64"/>
    <cellStyle name="Normalan 3" xfId="65"/>
    <cellStyle name="Normalan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5"/>
  <sheetViews>
    <sheetView tabSelected="1" zoomScale="80" zoomScaleNormal="80" workbookViewId="0" topLeftCell="F1">
      <pane ySplit="1" topLeftCell="A11" activePane="bottomLeft" state="frozen"/>
      <selection pane="topLeft" activeCell="C1" sqref="C1"/>
      <selection pane="bottomLeft" activeCell="J21" sqref="J21"/>
    </sheetView>
  </sheetViews>
  <sheetFormatPr defaultColWidth="12.421875" defaultRowHeight="15"/>
  <cols>
    <col min="1" max="1" width="12.421875" style="1" customWidth="1"/>
    <col min="2" max="2" width="16.57421875" style="1" customWidth="1"/>
    <col min="3" max="3" width="60.00390625" style="5" customWidth="1"/>
    <col min="4" max="4" width="33.7109375" style="1" customWidth="1"/>
    <col min="5" max="5" width="14.421875" style="1" bestFit="1" customWidth="1"/>
    <col min="6" max="6" width="19.140625" style="1" customWidth="1"/>
    <col min="7" max="7" width="12.421875" style="6" customWidth="1"/>
    <col min="8" max="8" width="17.7109375" style="21" customWidth="1"/>
    <col min="9" max="9" width="18.28125" style="35" bestFit="1" customWidth="1"/>
    <col min="10" max="10" width="20.57421875" style="23" bestFit="1" customWidth="1"/>
    <col min="11" max="11" width="14.140625" style="7" customWidth="1"/>
    <col min="12" max="12" width="14.8515625" style="1" bestFit="1" customWidth="1"/>
    <col min="13" max="13" width="55.7109375" style="1" bestFit="1" customWidth="1"/>
    <col min="14" max="14" width="12.421875" style="8" customWidth="1"/>
    <col min="15" max="16384" width="12.421875" style="1" customWidth="1"/>
  </cols>
  <sheetData>
    <row r="1" spans="1:14" s="31" customFormat="1" ht="15.75">
      <c r="A1" s="24" t="s">
        <v>0</v>
      </c>
      <c r="B1" s="24" t="s">
        <v>1</v>
      </c>
      <c r="C1" s="25" t="s">
        <v>2</v>
      </c>
      <c r="D1" s="24" t="s">
        <v>3</v>
      </c>
      <c r="E1" s="24" t="s">
        <v>4</v>
      </c>
      <c r="F1" s="24" t="s">
        <v>5</v>
      </c>
      <c r="G1" s="26" t="s">
        <v>6</v>
      </c>
      <c r="H1" s="27" t="s">
        <v>7</v>
      </c>
      <c r="I1" s="32" t="s">
        <v>8</v>
      </c>
      <c r="J1" s="28" t="s">
        <v>9</v>
      </c>
      <c r="K1" s="29" t="s">
        <v>11</v>
      </c>
      <c r="L1" s="24" t="s">
        <v>10</v>
      </c>
      <c r="M1" s="24" t="s">
        <v>12</v>
      </c>
      <c r="N1" s="30" t="s">
        <v>13</v>
      </c>
    </row>
    <row r="2" spans="1:14" s="36" customFormat="1" ht="16.5" thickBot="1">
      <c r="A2" s="9">
        <v>48</v>
      </c>
      <c r="B2" s="10" t="s">
        <v>14</v>
      </c>
      <c r="C2" s="12" t="s">
        <v>15</v>
      </c>
      <c r="D2" s="11" t="s">
        <v>73</v>
      </c>
      <c r="E2" s="3" t="s">
        <v>84</v>
      </c>
      <c r="F2" s="2" t="s">
        <v>72</v>
      </c>
      <c r="G2" s="11">
        <v>30000</v>
      </c>
      <c r="H2" s="19">
        <v>30000</v>
      </c>
      <c r="I2" s="33">
        <v>1.03</v>
      </c>
      <c r="J2" s="22">
        <f>H2*I2</f>
        <v>30900</v>
      </c>
      <c r="K2" s="4">
        <v>31200</v>
      </c>
      <c r="L2" s="3" t="s">
        <v>71</v>
      </c>
      <c r="M2" s="3" t="s">
        <v>106</v>
      </c>
      <c r="N2" s="13" t="s">
        <v>64</v>
      </c>
    </row>
    <row r="3" spans="1:14" s="36" customFormat="1" ht="16.5" thickBot="1">
      <c r="A3" s="9">
        <v>59</v>
      </c>
      <c r="B3" s="10" t="s">
        <v>16</v>
      </c>
      <c r="C3" s="12" t="s">
        <v>17</v>
      </c>
      <c r="D3" s="11" t="s">
        <v>74</v>
      </c>
      <c r="E3" s="3" t="s">
        <v>65</v>
      </c>
      <c r="F3" s="2" t="s">
        <v>72</v>
      </c>
      <c r="G3" s="11">
        <v>30000</v>
      </c>
      <c r="H3" s="19">
        <v>30000</v>
      </c>
      <c r="I3" s="33">
        <v>3.66</v>
      </c>
      <c r="J3" s="22">
        <f aca="true" t="shared" si="0" ref="J3:J30">H3*I3</f>
        <v>109800</v>
      </c>
      <c r="K3" s="4">
        <v>109800</v>
      </c>
      <c r="L3" s="3" t="s">
        <v>71</v>
      </c>
      <c r="M3" s="3" t="s">
        <v>107</v>
      </c>
      <c r="N3" s="13" t="s">
        <v>64</v>
      </c>
    </row>
    <row r="4" spans="1:14" s="36" customFormat="1" ht="16.5" thickBot="1">
      <c r="A4" s="9">
        <v>60</v>
      </c>
      <c r="B4" s="10" t="s">
        <v>18</v>
      </c>
      <c r="C4" s="12" t="s">
        <v>19</v>
      </c>
      <c r="D4" s="11" t="s">
        <v>75</v>
      </c>
      <c r="E4" s="3" t="s">
        <v>66</v>
      </c>
      <c r="F4" s="2" t="s">
        <v>72</v>
      </c>
      <c r="G4" s="11">
        <v>30000</v>
      </c>
      <c r="H4" s="19">
        <v>30000</v>
      </c>
      <c r="I4" s="33">
        <v>0.38</v>
      </c>
      <c r="J4" s="22">
        <f t="shared" si="0"/>
        <v>11400</v>
      </c>
      <c r="K4" s="4">
        <v>11400</v>
      </c>
      <c r="L4" s="3" t="s">
        <v>71</v>
      </c>
      <c r="M4" s="3" t="s">
        <v>108</v>
      </c>
      <c r="N4" s="13" t="s">
        <v>64</v>
      </c>
    </row>
    <row r="5" spans="1:14" s="36" customFormat="1" ht="16.5" thickBot="1">
      <c r="A5" s="9">
        <v>70</v>
      </c>
      <c r="B5" s="10" t="s">
        <v>20</v>
      </c>
      <c r="C5" s="12" t="s">
        <v>21</v>
      </c>
      <c r="D5" s="11" t="s">
        <v>101</v>
      </c>
      <c r="E5" s="3" t="s">
        <v>66</v>
      </c>
      <c r="F5" s="2" t="s">
        <v>72</v>
      </c>
      <c r="G5" s="11">
        <v>11000</v>
      </c>
      <c r="H5" s="19">
        <v>16500</v>
      </c>
      <c r="I5" s="33">
        <v>1.02</v>
      </c>
      <c r="J5" s="22">
        <f>H5*I5</f>
        <v>16830</v>
      </c>
      <c r="K5" s="4">
        <v>17600</v>
      </c>
      <c r="L5" s="3" t="s">
        <v>71</v>
      </c>
      <c r="M5" s="3" t="s">
        <v>109</v>
      </c>
      <c r="N5" s="13" t="s">
        <v>64</v>
      </c>
    </row>
    <row r="6" spans="1:14" s="36" customFormat="1" ht="16.5" thickBot="1">
      <c r="A6" s="9">
        <v>71</v>
      </c>
      <c r="B6" s="10" t="s">
        <v>20</v>
      </c>
      <c r="C6" s="12" t="s">
        <v>22</v>
      </c>
      <c r="D6" s="11" t="s">
        <v>102</v>
      </c>
      <c r="E6" s="3" t="s">
        <v>66</v>
      </c>
      <c r="F6" s="2" t="s">
        <v>72</v>
      </c>
      <c r="G6" s="11">
        <v>32000</v>
      </c>
      <c r="H6" s="19">
        <v>48000</v>
      </c>
      <c r="I6" s="33">
        <v>0.85</v>
      </c>
      <c r="J6" s="22">
        <f t="shared" si="0"/>
        <v>40800</v>
      </c>
      <c r="K6" s="4">
        <v>43200</v>
      </c>
      <c r="L6" s="3" t="s">
        <v>71</v>
      </c>
      <c r="M6" s="3" t="s">
        <v>110</v>
      </c>
      <c r="N6" s="13" t="s">
        <v>64</v>
      </c>
    </row>
    <row r="7" spans="1:14" s="36" customFormat="1" ht="16.5" thickBot="1">
      <c r="A7" s="9">
        <v>98</v>
      </c>
      <c r="B7" s="10" t="s">
        <v>23</v>
      </c>
      <c r="C7" s="12" t="s">
        <v>24</v>
      </c>
      <c r="D7" s="11" t="s">
        <v>87</v>
      </c>
      <c r="E7" s="3" t="s">
        <v>84</v>
      </c>
      <c r="F7" s="2" t="s">
        <v>72</v>
      </c>
      <c r="G7" s="11">
        <v>4000</v>
      </c>
      <c r="H7" s="19">
        <v>6000</v>
      </c>
      <c r="I7" s="33">
        <v>0.373</v>
      </c>
      <c r="J7" s="22">
        <f t="shared" si="0"/>
        <v>2238</v>
      </c>
      <c r="K7" s="4">
        <v>2240</v>
      </c>
      <c r="L7" s="3" t="s">
        <v>71</v>
      </c>
      <c r="M7" s="3" t="s">
        <v>111</v>
      </c>
      <c r="N7" s="13" t="s">
        <v>64</v>
      </c>
    </row>
    <row r="8" spans="1:14" s="36" customFormat="1" ht="16.5" thickBot="1">
      <c r="A8" s="9">
        <v>99</v>
      </c>
      <c r="B8" s="10" t="s">
        <v>23</v>
      </c>
      <c r="C8" s="12" t="s">
        <v>25</v>
      </c>
      <c r="D8" s="11" t="s">
        <v>88</v>
      </c>
      <c r="E8" s="3" t="s">
        <v>84</v>
      </c>
      <c r="F8" s="2" t="s">
        <v>72</v>
      </c>
      <c r="G8" s="11">
        <v>50000</v>
      </c>
      <c r="H8" s="19">
        <v>75000</v>
      </c>
      <c r="I8" s="33">
        <v>0.333</v>
      </c>
      <c r="J8" s="22">
        <f t="shared" si="0"/>
        <v>24975</v>
      </c>
      <c r="K8" s="4">
        <v>25000</v>
      </c>
      <c r="L8" s="3" t="s">
        <v>71</v>
      </c>
      <c r="M8" s="3" t="s">
        <v>112</v>
      </c>
      <c r="N8" s="13" t="s">
        <v>64</v>
      </c>
    </row>
    <row r="9" spans="1:14" s="36" customFormat="1" ht="16.5" thickBot="1">
      <c r="A9" s="9">
        <v>100</v>
      </c>
      <c r="B9" s="10" t="s">
        <v>23</v>
      </c>
      <c r="C9" s="12" t="s">
        <v>26</v>
      </c>
      <c r="D9" s="11" t="s">
        <v>89</v>
      </c>
      <c r="E9" s="3" t="s">
        <v>84</v>
      </c>
      <c r="F9" s="2" t="s">
        <v>72</v>
      </c>
      <c r="G9" s="11">
        <v>40000</v>
      </c>
      <c r="H9" s="19">
        <v>60000</v>
      </c>
      <c r="I9" s="33">
        <v>0.399</v>
      </c>
      <c r="J9" s="22">
        <f t="shared" si="0"/>
        <v>23940</v>
      </c>
      <c r="K9" s="4">
        <v>24000</v>
      </c>
      <c r="L9" s="3" t="s">
        <v>71</v>
      </c>
      <c r="M9" s="3" t="s">
        <v>113</v>
      </c>
      <c r="N9" s="13" t="s">
        <v>64</v>
      </c>
    </row>
    <row r="10" spans="1:14" s="36" customFormat="1" ht="16.5" thickBot="1">
      <c r="A10" s="9">
        <v>109</v>
      </c>
      <c r="B10" s="10" t="s">
        <v>27</v>
      </c>
      <c r="C10" s="12" t="s">
        <v>28</v>
      </c>
      <c r="D10" s="11" t="s">
        <v>103</v>
      </c>
      <c r="E10" s="3" t="s">
        <v>66</v>
      </c>
      <c r="F10" s="2" t="s">
        <v>72</v>
      </c>
      <c r="G10" s="11">
        <v>70000</v>
      </c>
      <c r="H10" s="19">
        <v>105000</v>
      </c>
      <c r="I10" s="33">
        <v>0.55</v>
      </c>
      <c r="J10" s="22">
        <f t="shared" si="0"/>
        <v>57750.00000000001</v>
      </c>
      <c r="K10" s="4">
        <v>60200</v>
      </c>
      <c r="L10" s="3" t="s">
        <v>71</v>
      </c>
      <c r="M10" s="3" t="s">
        <v>114</v>
      </c>
      <c r="N10" s="13" t="s">
        <v>64</v>
      </c>
    </row>
    <row r="11" spans="1:14" s="36" customFormat="1" ht="16.5" thickBot="1">
      <c r="A11" s="9">
        <v>157</v>
      </c>
      <c r="B11" s="10" t="s">
        <v>29</v>
      </c>
      <c r="C11" s="12" t="s">
        <v>30</v>
      </c>
      <c r="D11" s="11" t="s">
        <v>76</v>
      </c>
      <c r="E11" s="3" t="s">
        <v>66</v>
      </c>
      <c r="F11" s="2" t="s">
        <v>72</v>
      </c>
      <c r="G11" s="11">
        <v>6000</v>
      </c>
      <c r="H11" s="19">
        <v>6000</v>
      </c>
      <c r="I11" s="33">
        <v>0.75</v>
      </c>
      <c r="J11" s="22">
        <f t="shared" si="0"/>
        <v>4500</v>
      </c>
      <c r="K11" s="4">
        <v>4500</v>
      </c>
      <c r="L11" s="3" t="s">
        <v>71</v>
      </c>
      <c r="M11" s="3" t="s">
        <v>115</v>
      </c>
      <c r="N11" s="13" t="s">
        <v>64</v>
      </c>
    </row>
    <row r="12" spans="1:14" s="36" customFormat="1" ht="16.5" thickBot="1">
      <c r="A12" s="9">
        <v>167</v>
      </c>
      <c r="B12" s="10" t="s">
        <v>31</v>
      </c>
      <c r="C12" s="12" t="s">
        <v>32</v>
      </c>
      <c r="D12" s="11" t="s">
        <v>77</v>
      </c>
      <c r="E12" s="3" t="s">
        <v>66</v>
      </c>
      <c r="F12" s="2" t="s">
        <v>72</v>
      </c>
      <c r="G12" s="11">
        <v>8000</v>
      </c>
      <c r="H12" s="19">
        <v>8000</v>
      </c>
      <c r="I12" s="33">
        <v>1.45</v>
      </c>
      <c r="J12" s="22">
        <f t="shared" si="0"/>
        <v>11600</v>
      </c>
      <c r="K12" s="4">
        <v>11920</v>
      </c>
      <c r="L12" s="3" t="s">
        <v>71</v>
      </c>
      <c r="M12" s="3" t="s">
        <v>116</v>
      </c>
      <c r="N12" s="13" t="s">
        <v>64</v>
      </c>
    </row>
    <row r="13" spans="1:14" s="36" customFormat="1" ht="16.5" thickBot="1">
      <c r="A13" s="9">
        <v>190</v>
      </c>
      <c r="B13" s="37" t="s">
        <v>33</v>
      </c>
      <c r="C13" s="12" t="s">
        <v>34</v>
      </c>
      <c r="D13" s="11" t="s">
        <v>78</v>
      </c>
      <c r="E13" s="3" t="s">
        <v>66</v>
      </c>
      <c r="F13" s="2" t="s">
        <v>72</v>
      </c>
      <c r="G13" s="11">
        <v>2000</v>
      </c>
      <c r="H13" s="19">
        <v>2000</v>
      </c>
      <c r="I13" s="33">
        <v>1.3</v>
      </c>
      <c r="J13" s="22">
        <f t="shared" si="0"/>
        <v>2600</v>
      </c>
      <c r="K13" s="4">
        <v>2600</v>
      </c>
      <c r="L13" s="3" t="s">
        <v>71</v>
      </c>
      <c r="M13" s="3" t="s">
        <v>117</v>
      </c>
      <c r="N13" s="13" t="s">
        <v>64</v>
      </c>
    </row>
    <row r="14" spans="1:14" s="36" customFormat="1" ht="16.5" thickBot="1">
      <c r="A14" s="9">
        <v>191</v>
      </c>
      <c r="B14" s="10" t="s">
        <v>33</v>
      </c>
      <c r="C14" s="12" t="s">
        <v>35</v>
      </c>
      <c r="D14" s="11" t="s">
        <v>79</v>
      </c>
      <c r="E14" s="3" t="s">
        <v>66</v>
      </c>
      <c r="F14" s="2" t="s">
        <v>72</v>
      </c>
      <c r="G14" s="11">
        <v>26000</v>
      </c>
      <c r="H14" s="19">
        <v>26000</v>
      </c>
      <c r="I14" s="33">
        <v>1</v>
      </c>
      <c r="J14" s="22">
        <f t="shared" si="0"/>
        <v>26000</v>
      </c>
      <c r="K14" s="4">
        <v>26000</v>
      </c>
      <c r="L14" s="3" t="s">
        <v>71</v>
      </c>
      <c r="M14" s="3" t="s">
        <v>118</v>
      </c>
      <c r="N14" s="13" t="s">
        <v>64</v>
      </c>
    </row>
    <row r="15" spans="1:14" s="14" customFormat="1" ht="16.5" thickBot="1">
      <c r="A15" s="9">
        <v>210</v>
      </c>
      <c r="B15" s="10" t="s">
        <v>36</v>
      </c>
      <c r="C15" s="12" t="s">
        <v>37</v>
      </c>
      <c r="D15" s="11" t="s">
        <v>80</v>
      </c>
      <c r="E15" s="3" t="s">
        <v>66</v>
      </c>
      <c r="F15" s="2" t="s">
        <v>72</v>
      </c>
      <c r="G15" s="11">
        <v>3500</v>
      </c>
      <c r="H15" s="19">
        <v>3500</v>
      </c>
      <c r="I15" s="33">
        <v>1.41</v>
      </c>
      <c r="J15" s="22">
        <f t="shared" si="0"/>
        <v>4935</v>
      </c>
      <c r="K15" s="4">
        <v>5075</v>
      </c>
      <c r="L15" s="3" t="s">
        <v>71</v>
      </c>
      <c r="M15" s="3" t="s">
        <v>119</v>
      </c>
      <c r="N15" s="13" t="s">
        <v>64</v>
      </c>
    </row>
    <row r="16" spans="1:14" s="14" customFormat="1" ht="16.5" thickBot="1">
      <c r="A16" s="9">
        <v>213</v>
      </c>
      <c r="B16" s="10" t="s">
        <v>38</v>
      </c>
      <c r="C16" s="12" t="s">
        <v>39</v>
      </c>
      <c r="D16" s="11" t="s">
        <v>97</v>
      </c>
      <c r="E16" s="3" t="s">
        <v>100</v>
      </c>
      <c r="F16" s="2" t="s">
        <v>72</v>
      </c>
      <c r="G16" s="11">
        <v>4000</v>
      </c>
      <c r="H16" s="19">
        <v>6000</v>
      </c>
      <c r="I16" s="33">
        <v>2.11</v>
      </c>
      <c r="J16" s="22">
        <f t="shared" si="0"/>
        <v>12660</v>
      </c>
      <c r="K16" s="4">
        <v>12760</v>
      </c>
      <c r="L16" s="3" t="s">
        <v>71</v>
      </c>
      <c r="M16" s="3" t="s">
        <v>120</v>
      </c>
      <c r="N16" s="13" t="s">
        <v>64</v>
      </c>
    </row>
    <row r="17" spans="1:14" s="14" customFormat="1" ht="16.5" thickBot="1">
      <c r="A17" s="9">
        <v>244</v>
      </c>
      <c r="B17" s="10" t="s">
        <v>40</v>
      </c>
      <c r="C17" s="12" t="s">
        <v>41</v>
      </c>
      <c r="D17" s="11" t="s">
        <v>81</v>
      </c>
      <c r="E17" s="3" t="s">
        <v>67</v>
      </c>
      <c r="F17" s="2" t="s">
        <v>72</v>
      </c>
      <c r="G17" s="11">
        <v>250</v>
      </c>
      <c r="H17" s="19">
        <v>250</v>
      </c>
      <c r="I17" s="33">
        <v>6.8</v>
      </c>
      <c r="J17" s="22">
        <f t="shared" si="0"/>
        <v>1700</v>
      </c>
      <c r="K17" s="4">
        <v>1750</v>
      </c>
      <c r="L17" s="3" t="s">
        <v>71</v>
      </c>
      <c r="M17" s="3" t="s">
        <v>121</v>
      </c>
      <c r="N17" s="13" t="s">
        <v>64</v>
      </c>
    </row>
    <row r="18" spans="1:14" s="14" customFormat="1" ht="16.5" thickBot="1">
      <c r="A18" s="9">
        <v>245</v>
      </c>
      <c r="B18" s="10" t="s">
        <v>40</v>
      </c>
      <c r="C18" s="12" t="s">
        <v>42</v>
      </c>
      <c r="D18" s="11" t="s">
        <v>82</v>
      </c>
      <c r="E18" s="3" t="s">
        <v>67</v>
      </c>
      <c r="F18" s="2" t="s">
        <v>72</v>
      </c>
      <c r="G18" s="11">
        <v>280</v>
      </c>
      <c r="H18" s="19">
        <v>280</v>
      </c>
      <c r="I18" s="33">
        <v>14.79</v>
      </c>
      <c r="J18" s="22">
        <f t="shared" si="0"/>
        <v>4141.2</v>
      </c>
      <c r="K18" s="4">
        <v>4144</v>
      </c>
      <c r="L18" s="3" t="s">
        <v>71</v>
      </c>
      <c r="M18" s="3" t="s">
        <v>122</v>
      </c>
      <c r="N18" s="13" t="s">
        <v>64</v>
      </c>
    </row>
    <row r="19" spans="1:14" s="14" customFormat="1" ht="16.5" thickBot="1">
      <c r="A19" s="9">
        <v>246</v>
      </c>
      <c r="B19" s="10" t="s">
        <v>40</v>
      </c>
      <c r="C19" s="12" t="s">
        <v>43</v>
      </c>
      <c r="D19" s="11" t="s">
        <v>83</v>
      </c>
      <c r="E19" s="3" t="s">
        <v>67</v>
      </c>
      <c r="F19" s="2" t="s">
        <v>72</v>
      </c>
      <c r="G19" s="11">
        <v>30</v>
      </c>
      <c r="H19" s="19">
        <v>30</v>
      </c>
      <c r="I19" s="33">
        <v>161.5</v>
      </c>
      <c r="J19" s="22">
        <f t="shared" si="0"/>
        <v>4845</v>
      </c>
      <c r="K19" s="4">
        <v>4920</v>
      </c>
      <c r="L19" s="3" t="s">
        <v>71</v>
      </c>
      <c r="M19" s="3" t="s">
        <v>123</v>
      </c>
      <c r="N19" s="13" t="s">
        <v>64</v>
      </c>
    </row>
    <row r="20" spans="1:14" s="14" customFormat="1" ht="16.5" thickBot="1">
      <c r="A20" s="9">
        <v>247</v>
      </c>
      <c r="B20" s="10" t="s">
        <v>40</v>
      </c>
      <c r="C20" s="12" t="s">
        <v>44</v>
      </c>
      <c r="D20" s="11" t="s">
        <v>98</v>
      </c>
      <c r="E20" s="3" t="s">
        <v>67</v>
      </c>
      <c r="F20" s="2" t="s">
        <v>72</v>
      </c>
      <c r="G20" s="11">
        <v>200</v>
      </c>
      <c r="H20" s="19">
        <v>200</v>
      </c>
      <c r="I20" s="33">
        <v>63.8</v>
      </c>
      <c r="J20" s="22">
        <f t="shared" si="0"/>
        <v>12760</v>
      </c>
      <c r="K20" s="4">
        <v>13000</v>
      </c>
      <c r="L20" s="3" t="s">
        <v>71</v>
      </c>
      <c r="M20" s="3" t="s">
        <v>124</v>
      </c>
      <c r="N20" s="13" t="s">
        <v>64</v>
      </c>
    </row>
    <row r="21" spans="1:14" s="14" customFormat="1" ht="16.5" thickBot="1">
      <c r="A21" s="38">
        <v>263</v>
      </c>
      <c r="B21" s="39" t="s">
        <v>45</v>
      </c>
      <c r="C21" s="40" t="s">
        <v>46</v>
      </c>
      <c r="D21" s="41" t="s">
        <v>96</v>
      </c>
      <c r="E21" s="3" t="s">
        <v>68</v>
      </c>
      <c r="F21" s="2" t="s">
        <v>72</v>
      </c>
      <c r="G21" s="41">
        <v>325</v>
      </c>
      <c r="H21" s="19">
        <v>325</v>
      </c>
      <c r="I21" s="33">
        <v>340</v>
      </c>
      <c r="J21" s="22">
        <f t="shared" si="0"/>
        <v>110500</v>
      </c>
      <c r="K21" s="4">
        <v>661339.25</v>
      </c>
      <c r="L21" s="3" t="s">
        <v>71</v>
      </c>
      <c r="M21" s="3" t="s">
        <v>135</v>
      </c>
      <c r="N21" s="13" t="s">
        <v>64</v>
      </c>
    </row>
    <row r="22" spans="1:14" s="14" customFormat="1" ht="16.5" thickBot="1">
      <c r="A22" s="9">
        <v>292</v>
      </c>
      <c r="B22" s="10" t="s">
        <v>47</v>
      </c>
      <c r="C22" s="12" t="s">
        <v>48</v>
      </c>
      <c r="D22" s="11" t="s">
        <v>93</v>
      </c>
      <c r="E22" s="3" t="s">
        <v>133</v>
      </c>
      <c r="F22" s="2" t="s">
        <v>72</v>
      </c>
      <c r="G22" s="11">
        <v>25000</v>
      </c>
      <c r="H22" s="19">
        <v>25000</v>
      </c>
      <c r="I22" s="33">
        <v>1.33</v>
      </c>
      <c r="J22" s="22">
        <f t="shared" si="0"/>
        <v>33250</v>
      </c>
      <c r="K22" s="4">
        <v>34750</v>
      </c>
      <c r="L22" s="3" t="s">
        <v>71</v>
      </c>
      <c r="M22" s="3" t="s">
        <v>125</v>
      </c>
      <c r="N22" s="13" t="s">
        <v>64</v>
      </c>
    </row>
    <row r="23" spans="1:14" s="14" customFormat="1" ht="16.5" thickBot="1">
      <c r="A23" s="9">
        <v>297</v>
      </c>
      <c r="B23" s="10" t="s">
        <v>49</v>
      </c>
      <c r="C23" s="12" t="s">
        <v>50</v>
      </c>
      <c r="D23" s="11" t="s">
        <v>94</v>
      </c>
      <c r="E23" s="3" t="s">
        <v>104</v>
      </c>
      <c r="F23" s="2" t="s">
        <v>72</v>
      </c>
      <c r="G23" s="11">
        <v>7000</v>
      </c>
      <c r="H23" s="19">
        <v>7000</v>
      </c>
      <c r="I23" s="33">
        <v>3.85</v>
      </c>
      <c r="J23" s="22">
        <f t="shared" si="0"/>
        <v>26950</v>
      </c>
      <c r="K23" s="4">
        <v>32199.999999999996</v>
      </c>
      <c r="L23" s="3" t="s">
        <v>71</v>
      </c>
      <c r="M23" s="3" t="s">
        <v>126</v>
      </c>
      <c r="N23" s="13" t="s">
        <v>64</v>
      </c>
    </row>
    <row r="24" spans="1:14" s="14" customFormat="1" ht="16.5" thickBot="1">
      <c r="A24" s="9">
        <v>353</v>
      </c>
      <c r="B24" s="10" t="s">
        <v>51</v>
      </c>
      <c r="C24" s="12" t="s">
        <v>52</v>
      </c>
      <c r="D24" s="11" t="s">
        <v>99</v>
      </c>
      <c r="E24" s="3" t="s">
        <v>100</v>
      </c>
      <c r="F24" s="2" t="s">
        <v>72</v>
      </c>
      <c r="G24" s="11">
        <v>12000</v>
      </c>
      <c r="H24" s="19">
        <v>10000</v>
      </c>
      <c r="I24" s="33">
        <v>1.12</v>
      </c>
      <c r="J24" s="22">
        <f t="shared" si="0"/>
        <v>11200.000000000002</v>
      </c>
      <c r="K24" s="4">
        <v>11280</v>
      </c>
      <c r="L24" s="3" t="s">
        <v>71</v>
      </c>
      <c r="M24" s="3" t="s">
        <v>127</v>
      </c>
      <c r="N24" s="13" t="s">
        <v>64</v>
      </c>
    </row>
    <row r="25" spans="1:14" s="14" customFormat="1" ht="16.5" thickBot="1">
      <c r="A25" s="9">
        <v>363</v>
      </c>
      <c r="B25" s="10" t="s">
        <v>53</v>
      </c>
      <c r="C25" s="12" t="s">
        <v>54</v>
      </c>
      <c r="D25" s="11" t="s">
        <v>95</v>
      </c>
      <c r="E25" s="3" t="s">
        <v>69</v>
      </c>
      <c r="F25" s="2" t="s">
        <v>72</v>
      </c>
      <c r="G25" s="11">
        <v>1500</v>
      </c>
      <c r="H25" s="19">
        <v>1500</v>
      </c>
      <c r="I25" s="33">
        <v>7.5</v>
      </c>
      <c r="J25" s="22">
        <f t="shared" si="0"/>
        <v>11250</v>
      </c>
      <c r="K25" s="4">
        <v>12000</v>
      </c>
      <c r="L25" s="3" t="s">
        <v>71</v>
      </c>
      <c r="M25" s="3" t="s">
        <v>128</v>
      </c>
      <c r="N25" s="13" t="s">
        <v>64</v>
      </c>
    </row>
    <row r="26" spans="1:14" s="14" customFormat="1" ht="16.5" thickBot="1">
      <c r="A26" s="9">
        <v>364</v>
      </c>
      <c r="B26" s="10" t="s">
        <v>55</v>
      </c>
      <c r="C26" s="12" t="s">
        <v>56</v>
      </c>
      <c r="D26" s="11" t="s">
        <v>91</v>
      </c>
      <c r="E26" s="3" t="s">
        <v>84</v>
      </c>
      <c r="F26" s="2" t="s">
        <v>72</v>
      </c>
      <c r="G26" s="11">
        <v>5000</v>
      </c>
      <c r="H26" s="19">
        <v>5000</v>
      </c>
      <c r="I26" s="33">
        <v>1.5</v>
      </c>
      <c r="J26" s="22">
        <f t="shared" si="0"/>
        <v>7500</v>
      </c>
      <c r="K26" s="4">
        <v>8149.999999999999</v>
      </c>
      <c r="L26" s="3" t="s">
        <v>71</v>
      </c>
      <c r="M26" s="3" t="s">
        <v>129</v>
      </c>
      <c r="N26" s="13" t="s">
        <v>64</v>
      </c>
    </row>
    <row r="27" spans="1:14" s="14" customFormat="1" ht="16.5" thickBot="1">
      <c r="A27" s="9">
        <v>365</v>
      </c>
      <c r="B27" s="10" t="s">
        <v>55</v>
      </c>
      <c r="C27" s="12" t="s">
        <v>57</v>
      </c>
      <c r="D27" s="11" t="s">
        <v>92</v>
      </c>
      <c r="E27" s="3" t="s">
        <v>84</v>
      </c>
      <c r="F27" s="2" t="s">
        <v>72</v>
      </c>
      <c r="G27" s="11">
        <v>8000</v>
      </c>
      <c r="H27" s="19">
        <v>8000</v>
      </c>
      <c r="I27" s="33">
        <v>1.45</v>
      </c>
      <c r="J27" s="22">
        <f t="shared" si="0"/>
        <v>11600</v>
      </c>
      <c r="K27" s="4">
        <v>12720</v>
      </c>
      <c r="L27" s="3" t="s">
        <v>71</v>
      </c>
      <c r="M27" s="3" t="s">
        <v>116</v>
      </c>
      <c r="N27" s="13" t="s">
        <v>64</v>
      </c>
    </row>
    <row r="28" spans="1:14" s="14" customFormat="1" ht="16.5" thickBot="1">
      <c r="A28" s="9">
        <v>368</v>
      </c>
      <c r="B28" s="10" t="s">
        <v>58</v>
      </c>
      <c r="C28" s="12" t="s">
        <v>59</v>
      </c>
      <c r="D28" s="11" t="s">
        <v>90</v>
      </c>
      <c r="E28" s="3" t="s">
        <v>70</v>
      </c>
      <c r="F28" s="2" t="s">
        <v>72</v>
      </c>
      <c r="G28" s="11">
        <v>1500</v>
      </c>
      <c r="H28" s="19">
        <v>1500</v>
      </c>
      <c r="I28" s="33">
        <v>8.77</v>
      </c>
      <c r="J28" s="22">
        <f t="shared" si="0"/>
        <v>13155</v>
      </c>
      <c r="K28" s="4">
        <v>13335</v>
      </c>
      <c r="L28" s="3" t="s">
        <v>71</v>
      </c>
      <c r="M28" s="3" t="s">
        <v>130</v>
      </c>
      <c r="N28" s="13" t="s">
        <v>64</v>
      </c>
    </row>
    <row r="29" spans="1:14" s="14" customFormat="1" ht="16.5" thickBot="1">
      <c r="A29" s="9">
        <v>378</v>
      </c>
      <c r="B29" s="10" t="s">
        <v>60</v>
      </c>
      <c r="C29" s="12" t="s">
        <v>61</v>
      </c>
      <c r="D29" s="11" t="s">
        <v>86</v>
      </c>
      <c r="E29" s="3" t="s">
        <v>66</v>
      </c>
      <c r="F29" s="2" t="s">
        <v>72</v>
      </c>
      <c r="G29" s="11">
        <v>26000</v>
      </c>
      <c r="H29" s="19">
        <v>26000</v>
      </c>
      <c r="I29" s="33">
        <v>0.31</v>
      </c>
      <c r="J29" s="22">
        <f t="shared" si="0"/>
        <v>8060</v>
      </c>
      <c r="K29" s="4">
        <v>8060</v>
      </c>
      <c r="L29" s="3" t="s">
        <v>71</v>
      </c>
      <c r="M29" s="3" t="s">
        <v>131</v>
      </c>
      <c r="N29" s="13" t="s">
        <v>64</v>
      </c>
    </row>
    <row r="30" spans="1:14" s="14" customFormat="1" ht="16.5" thickBot="1">
      <c r="A30" s="9">
        <v>404</v>
      </c>
      <c r="B30" s="10" t="s">
        <v>62</v>
      </c>
      <c r="C30" s="12" t="s">
        <v>63</v>
      </c>
      <c r="D30" s="11" t="s">
        <v>85</v>
      </c>
      <c r="E30" s="3" t="s">
        <v>66</v>
      </c>
      <c r="F30" s="2" t="s">
        <v>72</v>
      </c>
      <c r="G30" s="11">
        <v>4000</v>
      </c>
      <c r="H30" s="19">
        <v>4000</v>
      </c>
      <c r="I30" s="33">
        <v>0.93</v>
      </c>
      <c r="J30" s="22">
        <f t="shared" si="0"/>
        <v>3720</v>
      </c>
      <c r="K30" s="4">
        <v>3720</v>
      </c>
      <c r="L30" s="3" t="s">
        <v>71</v>
      </c>
      <c r="M30" s="3" t="s">
        <v>132</v>
      </c>
      <c r="N30" s="13" t="s">
        <v>64</v>
      </c>
    </row>
    <row r="31" spans="3:14" s="14" customFormat="1" ht="23.25">
      <c r="C31" s="15"/>
      <c r="G31" s="16"/>
      <c r="H31" s="20"/>
      <c r="I31" s="44" t="s">
        <v>105</v>
      </c>
      <c r="J31" s="45">
        <f>SUM(J2:J30)</f>
        <v>641559.2</v>
      </c>
      <c r="K31" s="17">
        <f>SUM(K2:K30)</f>
        <v>1208863.25</v>
      </c>
      <c r="L31" s="42" t="s">
        <v>71</v>
      </c>
      <c r="M31" s="42" t="s">
        <v>134</v>
      </c>
      <c r="N31" s="43"/>
    </row>
    <row r="32" spans="1:69" ht="15.75">
      <c r="A32" s="14"/>
      <c r="B32" s="14"/>
      <c r="C32" s="15"/>
      <c r="D32" s="14"/>
      <c r="E32" s="14"/>
      <c r="F32" s="14"/>
      <c r="G32" s="16"/>
      <c r="H32" s="20"/>
      <c r="I32" s="34"/>
      <c r="K32" s="17"/>
      <c r="L32" s="14"/>
      <c r="M32" s="14"/>
      <c r="N32" s="18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</row>
    <row r="33" spans="1:14" ht="15.75">
      <c r="A33" s="14"/>
      <c r="B33" s="14"/>
      <c r="C33" s="15"/>
      <c r="D33" s="14"/>
      <c r="E33" s="14"/>
      <c r="F33" s="14"/>
      <c r="G33" s="16"/>
      <c r="H33" s="20"/>
      <c r="I33" s="34"/>
      <c r="K33" s="17"/>
      <c r="L33" s="14"/>
      <c r="M33" s="14"/>
      <c r="N33" s="18"/>
    </row>
    <row r="34" spans="1:14" ht="15.75">
      <c r="A34" s="14"/>
      <c r="B34" s="14"/>
      <c r="C34" s="15"/>
      <c r="D34" s="14"/>
      <c r="E34" s="14"/>
      <c r="F34" s="14"/>
      <c r="G34" s="16"/>
      <c r="H34" s="20"/>
      <c r="I34" s="34"/>
      <c r="K34" s="17"/>
      <c r="L34" s="14"/>
      <c r="M34" s="14"/>
      <c r="N34" s="18"/>
    </row>
    <row r="35" spans="1:14" ht="15.75">
      <c r="A35" s="14"/>
      <c r="B35" s="14"/>
      <c r="C35" s="15"/>
      <c r="D35" s="14"/>
      <c r="E35" s="14"/>
      <c r="F35" s="14"/>
      <c r="G35" s="16"/>
      <c r="H35" s="20"/>
      <c r="I35" s="34"/>
      <c r="K35" s="17"/>
      <c r="L35" s="14"/>
      <c r="M35" s="14"/>
      <c r="N35" s="18"/>
    </row>
  </sheetData>
  <sheetProtection/>
  <printOptions/>
  <pageMargins left="0.7" right="0.7" top="0.75" bottom="0.75" header="0.3" footer="0.3"/>
  <pageSetup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MARKO</cp:lastModifiedBy>
  <cp:lastPrinted>2015-11-22T09:45:06Z</cp:lastPrinted>
  <dcterms:created xsi:type="dcterms:W3CDTF">2013-08-09T07:35:03Z</dcterms:created>
  <dcterms:modified xsi:type="dcterms:W3CDTF">2015-12-17T15:25:09Z</dcterms:modified>
  <cp:category/>
  <cp:version/>
  <cp:contentType/>
  <cp:contentStatus/>
</cp:coreProperties>
</file>