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0117 Medica" sheetId="1" r:id="rId1"/>
  </sheets>
  <definedNames>
    <definedName name="_xlnm._FilterDatabase" localSheetId="0" hidden="1">'0117 Medica'!$A$1:$N$34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33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2" i="1"/>
  <c r="M4" i="1"/>
  <c r="M8" i="1"/>
  <c r="M12" i="1"/>
  <c r="M16" i="1"/>
  <c r="M20" i="1"/>
  <c r="M24" i="1"/>
  <c r="M28" i="1"/>
  <c r="M32" i="1"/>
  <c r="M5" i="1"/>
  <c r="M9" i="1"/>
  <c r="M13" i="1"/>
  <c r="M17" i="1"/>
  <c r="M21" i="1"/>
  <c r="M25" i="1"/>
  <c r="M29" i="1"/>
  <c r="M33" i="1"/>
  <c r="M6" i="1"/>
  <c r="M10" i="1"/>
  <c r="M14" i="1"/>
  <c r="M18" i="1"/>
  <c r="M22" i="1"/>
  <c r="M26" i="1"/>
  <c r="M30" i="1"/>
  <c r="M3" i="1"/>
  <c r="M7" i="1"/>
  <c r="M11" i="1"/>
  <c r="M15" i="1"/>
  <c r="M19" i="1"/>
  <c r="M23" i="1"/>
  <c r="M27" i="1"/>
  <c r="M31" i="1"/>
  <c r="M2" i="1"/>
</calcChain>
</file>

<file path=xl/sharedStrings.xml><?xml version="1.0" encoding="utf-8"?>
<sst xmlns="http://schemas.openxmlformats.org/spreadsheetml/2006/main" count="232" uniqueCount="105">
  <si>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</si>
  <si>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</si>
  <si>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</si>
  <si>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</si>
  <si>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</si>
  <si>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</si>
  <si>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</si>
  <si>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</si>
  <si>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</si>
  <si>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</si>
  <si>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Procjenjena vrijednost</t>
  </si>
  <si>
    <t>Ponuđač</t>
  </si>
  <si>
    <t>slovima</t>
  </si>
  <si>
    <t>tender</t>
  </si>
  <si>
    <t>A02BA02</t>
  </si>
  <si>
    <t>ranitidin film tableta 20*150 mg</t>
  </si>
  <si>
    <t>Ranisan®, film tableta, 20x150mg</t>
  </si>
  <si>
    <t>Zdravlje AD, Leskovac</t>
  </si>
  <si>
    <t>kut</t>
  </si>
  <si>
    <t>A02BC01</t>
  </si>
  <si>
    <t>omeprazol kapsula 15*20 mg (može se ponuditi i pakovanje od 14 kapsula)</t>
  </si>
  <si>
    <t>Omeprol®, kapsula, 15x20mg</t>
  </si>
  <si>
    <t>A02BC02</t>
  </si>
  <si>
    <t>pantoprazol gastrorezistentna tableta 14*40 mg</t>
  </si>
  <si>
    <t>pantoprazol tbl.14x40mg</t>
  </si>
  <si>
    <t>Sandoz</t>
  </si>
  <si>
    <t>A12BA01</t>
  </si>
  <si>
    <t>kalijum hlorid tableta/prašak, 30*1 g (može se ponuditi i prašak od 10 kesica)</t>
  </si>
  <si>
    <t>Kaleorid® 30 x 1000 mg</t>
  </si>
  <si>
    <t>Leo Pharma SA, Danske</t>
  </si>
  <si>
    <t>C02CA04</t>
  </si>
  <si>
    <t>doksazosin tableta 30*1 mg (može se ponuditi pakovanje od 20 tableta)</t>
  </si>
  <si>
    <t>Alphapres®, tablete, 30x1mg</t>
  </si>
  <si>
    <t>doksazosin tbl 20*2 mg (može se ponuditi pakovanje od 30 tableta)</t>
  </si>
  <si>
    <t>C08CA05</t>
  </si>
  <si>
    <t>nifedipin tableta sa produženim oslobađanjem 30*20mg</t>
  </si>
  <si>
    <t>Nifelat®, tableta sa produženim oslobađanjem, 30x20mg</t>
  </si>
  <si>
    <t>C09AA02</t>
  </si>
  <si>
    <t>enalapril tableta 20*10 mg  (može se ponuditi i pakovanje od 30 tableta)</t>
  </si>
  <si>
    <t>Enalapril, tableta, 30x10mg pak</t>
  </si>
  <si>
    <t>enalapril tableta 20*20 mg (može se ponuditi i pakovanje od 30 tableta)</t>
  </si>
  <si>
    <t>Enalapril, tableta, 30x20mg pak</t>
  </si>
  <si>
    <t>C09AA05</t>
  </si>
  <si>
    <t>ramipril tableta 28*2.5 mg (može se ponuditi i pakovanje od 30 tableta)</t>
  </si>
  <si>
    <t>Piramil tbl.28x2,5mg</t>
  </si>
  <si>
    <t>ramipril tableta 30*5 mg (može se ponuditi i pakovanje od 28 tableta)</t>
  </si>
  <si>
    <t>Vivace®, tablete, 28x5mg</t>
  </si>
  <si>
    <t>C09CA01</t>
  </si>
  <si>
    <t>losartan tableta 30*100 mg (može se ponuditi i pakovanje od 28 tableta)</t>
  </si>
  <si>
    <t>Lorista tbl.28x100mg</t>
  </si>
  <si>
    <t>Krka</t>
  </si>
  <si>
    <t>losartan tableta 28*50 mg (može se ponuditi i pakovanje od 30 tableta)</t>
  </si>
  <si>
    <t>Lorista tbl.28x50mg</t>
  </si>
  <si>
    <t>C10AA05</t>
  </si>
  <si>
    <t>atorvastatin film tableta 30*10mg</t>
  </si>
  <si>
    <t>Atacor®, film tablete, 30x10mg</t>
  </si>
  <si>
    <t>atorvastatin film tableta 30*20mg</t>
  </si>
  <si>
    <t>Atacor®, film tablete, 30x20mg</t>
  </si>
  <si>
    <t>G02CB01</t>
  </si>
  <si>
    <t>bromokriptin tableta 30*2.5 mg</t>
  </si>
  <si>
    <t>Bromokriptin, tablete, 30x2,5mg</t>
  </si>
  <si>
    <t>J02AB01</t>
  </si>
  <si>
    <t>aciklovir tableta 30*200mg</t>
  </si>
  <si>
    <t>Aciklovir, tablete, 25x200mg pak</t>
  </si>
  <si>
    <t>L01BC06</t>
  </si>
  <si>
    <t>kapecitabin film tableta 120*500 mg</t>
  </si>
  <si>
    <t>Ecansya tbl.120x500mg</t>
  </si>
  <si>
    <t>L02BA01</t>
  </si>
  <si>
    <t>tamoksifen tableta 30*10 mg</t>
  </si>
  <si>
    <t>Tamoksifen tbl.30x10mg</t>
  </si>
  <si>
    <t>L04AX02</t>
  </si>
  <si>
    <t>talidomid tableta 30*100 mg</t>
  </si>
  <si>
    <t>Talidex tbs 30 x 100mg</t>
  </si>
  <si>
    <t>Alan Pharmaceuticals, Velika Britanija</t>
  </si>
  <si>
    <t>N04BC04</t>
  </si>
  <si>
    <t xml:space="preserve">ropinirol tableta sa produženim oslobađanjem 28*2 mg </t>
  </si>
  <si>
    <t xml:space="preserve">Rolpryna  sr tbl.28x2mg </t>
  </si>
  <si>
    <t xml:space="preserve">ropinirol tableta sa produženim oslobađanjem 28*4 mg </t>
  </si>
  <si>
    <t xml:space="preserve">Rolpryna  sr tbl.28x4mg </t>
  </si>
  <si>
    <t xml:space="preserve">ropinirol tableta sa produženim oslobađanjem 28*8 mg </t>
  </si>
  <si>
    <t>Rolpryna sr tbl.28x8mg</t>
  </si>
  <si>
    <t>N05AD01</t>
  </si>
  <si>
    <t>haloperidol tableta 30*10 mg</t>
  </si>
  <si>
    <t>Haloperidol, tablete, 30x10mg</t>
  </si>
  <si>
    <t>haloperidol tableta 25*2 mg</t>
  </si>
  <si>
    <t>Haloperidol, tablete, 25x2mg</t>
  </si>
  <si>
    <t>N05BA08</t>
  </si>
  <si>
    <t>bromazepam tableta 20*6 mg (može se ponuditi i pakovanje od 30 tableta)</t>
  </si>
  <si>
    <t>bromazepam tableta 30*3 mg</t>
  </si>
  <si>
    <t>Lexaurin tbl 30x3mg</t>
  </si>
  <si>
    <t>bromazepam tableta 30*1.5 mg</t>
  </si>
  <si>
    <t>Lexaurin 30x1,5mg</t>
  </si>
  <si>
    <t>N06AA21</t>
  </si>
  <si>
    <t>maprotilin film tableta 30*50 mg</t>
  </si>
  <si>
    <t>Maprotilin, film tableta, 30x50mg</t>
  </si>
  <si>
    <t>maprotilin film tableta 30*25 mg</t>
  </si>
  <si>
    <t>Maprotilin, film tableta, 30x25mg</t>
  </si>
  <si>
    <t>R03DA04</t>
  </si>
  <si>
    <t>teofilin kapsula tvrda sa produženim oslobađanjem, 40*250 mg</t>
  </si>
  <si>
    <t>Durofilin®, kapsule, 40x250mg</t>
  </si>
  <si>
    <t>Medica d.o.o.</t>
  </si>
  <si>
    <t>0117</t>
  </si>
  <si>
    <r>
      <t>Alphapres®, tablete, 30x2mg</t>
    </r>
    <r>
      <rPr>
        <sz val="11"/>
        <color indexed="10"/>
        <rFont val="Times New Roman"/>
        <family val="1"/>
        <charset val="238"/>
      </rPr>
      <t xml:space="preserve"> pak</t>
    </r>
  </si>
  <si>
    <r>
      <t>Lexaurin tbl 30x6mg</t>
    </r>
    <r>
      <rPr>
        <sz val="11"/>
        <color indexed="10"/>
        <rFont val="Times New Roman"/>
        <family val="1"/>
        <charset val="238"/>
      </rPr>
      <t xml:space="preserve"> PAK</t>
    </r>
  </si>
  <si>
    <t>NAPOMENA. Cijene su date za trazeno pakovanje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</si>
</sst>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5" fillId="0" borderId="0" xfId="0" applyNumberFormat="1" applyFont="1"/>
    <xf numFmtId="2" fontId="5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/>
    </xf>
    <xf numFmtId="3" fontId="2" fillId="3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/>
    </xf>
    <xf numFmtId="3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5"/>
    <cellStyle name="Normal 2 5" xfId="2"/>
    <cellStyle name="Normal 3" xfId="1"/>
    <cellStyle name="Normal_Sheet1 2" xfId="4"/>
    <cellStyle name="Normalan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"/>
  <sheetViews>
    <sheetView tabSelected="1" zoomScaleNormal="100" workbookViewId="0">
      <selection activeCell="M2" sqref="M2:M33"/>
    </sheetView>
  </sheetViews>
  <sheetFormatPr defaultRowHeight="15" x14ac:dyDescent="0.25"/>
  <cols>
    <col min="1" max="1" width="6.42578125" bestFit="1" customWidth="1"/>
    <col min="2" max="2" width="11" bestFit="1" customWidth="1"/>
    <col min="3" max="3" width="21.85546875" customWidth="1"/>
    <col min="4" max="4" width="31" bestFit="1" customWidth="1"/>
    <col min="5" max="5" width="12.42578125" customWidth="1"/>
    <col min="6" max="6" width="9.85546875" customWidth="1"/>
    <col min="7" max="7" width="7.85546875" bestFit="1" customWidth="1"/>
    <col min="8" max="8" width="9.42578125" bestFit="1" customWidth="1"/>
    <col min="9" max="9" width="10.85546875" customWidth="1"/>
    <col min="10" max="10" width="11.5703125" bestFit="1" customWidth="1"/>
    <col min="11" max="11" width="10.85546875" bestFit="1" customWidth="1"/>
    <col min="12" max="12" width="12.5703125" bestFit="1" customWidth="1"/>
    <col min="13" max="13" width="20.42578125" customWidth="1"/>
    <col min="14" max="14" width="6.28515625" bestFit="1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6" t="s">
        <v>8</v>
      </c>
      <c r="J1" s="5" t="s">
        <v>9</v>
      </c>
      <c r="K1" s="6" t="s">
        <v>10</v>
      </c>
      <c r="L1" s="1" t="s">
        <v>11</v>
      </c>
      <c r="M1" s="1" t="s">
        <v>12</v>
      </c>
      <c r="N1" s="7" t="s">
        <v>13</v>
      </c>
    </row>
    <row r="2" spans="1:14" ht="45" x14ac:dyDescent="0.25">
      <c r="A2" s="15">
        <v>4</v>
      </c>
      <c r="B2" s="16" t="s">
        <v>14</v>
      </c>
      <c r="C2" s="17" t="s">
        <v>15</v>
      </c>
      <c r="D2" s="18" t="s">
        <v>16</v>
      </c>
      <c r="E2" s="19" t="s">
        <v>17</v>
      </c>
      <c r="F2" s="20" t="s">
        <v>18</v>
      </c>
      <c r="G2" s="21">
        <v>55000</v>
      </c>
      <c r="H2" s="22">
        <v>55000</v>
      </c>
      <c r="I2" s="8">
        <v>0.49</v>
      </c>
      <c r="J2" s="10">
        <f>ABS(H2*I2)</f>
        <v>26950</v>
      </c>
      <c r="K2" s="8">
        <v>27500</v>
      </c>
      <c r="L2" s="11" t="s">
        <v>100</v>
      </c>
      <c r="M2" s="12" t="str">
        <f>slovimaEUR(J2)</f>
        <v>dvadesetšesthiljadadevetstotinapedeseteura  i nulacenti</v>
      </c>
      <c r="N2" s="13" t="s">
        <v>101</v>
      </c>
    </row>
    <row r="3" spans="1:14" ht="60" x14ac:dyDescent="0.25">
      <c r="A3" s="23">
        <v>7</v>
      </c>
      <c r="B3" s="16" t="s">
        <v>19</v>
      </c>
      <c r="C3" s="17" t="s">
        <v>20</v>
      </c>
      <c r="D3" s="18" t="s">
        <v>21</v>
      </c>
      <c r="E3" s="19" t="s">
        <v>17</v>
      </c>
      <c r="F3" s="20" t="s">
        <v>18</v>
      </c>
      <c r="G3" s="21">
        <v>6500</v>
      </c>
      <c r="H3" s="24">
        <v>6500</v>
      </c>
      <c r="I3" s="8">
        <v>1.4</v>
      </c>
      <c r="J3" s="10">
        <f t="shared" ref="J3:J32" si="0">ABS(H3*I3)</f>
        <v>9100</v>
      </c>
      <c r="K3" s="8">
        <v>9555</v>
      </c>
      <c r="L3" s="11" t="s">
        <v>100</v>
      </c>
      <c r="M3" s="12" t="str">
        <f t="shared" ref="M3:M33" si="1">slovimaEUR(J3)</f>
        <v>devethiljadastotinueura  i nulacenti</v>
      </c>
      <c r="N3" s="13" t="s">
        <v>101</v>
      </c>
    </row>
    <row r="4" spans="1:14" ht="45" x14ac:dyDescent="0.25">
      <c r="A4" s="23">
        <v>9</v>
      </c>
      <c r="B4" s="16" t="s">
        <v>22</v>
      </c>
      <c r="C4" s="17" t="s">
        <v>23</v>
      </c>
      <c r="D4" s="25" t="s">
        <v>24</v>
      </c>
      <c r="E4" s="26" t="s">
        <v>25</v>
      </c>
      <c r="F4" s="20" t="s">
        <v>18</v>
      </c>
      <c r="G4" s="21">
        <v>2250</v>
      </c>
      <c r="H4" s="22">
        <v>2250</v>
      </c>
      <c r="I4" s="8">
        <v>0.69</v>
      </c>
      <c r="J4" s="10">
        <f t="shared" si="0"/>
        <v>1552.4999999999998</v>
      </c>
      <c r="K4" s="8">
        <v>1642.5</v>
      </c>
      <c r="L4" s="11" t="s">
        <v>100</v>
      </c>
      <c r="M4" s="12" t="str">
        <f t="shared" si="1"/>
        <v>jednahiljadapetstotinapedesetdvaeura  i pedesetcenti</v>
      </c>
      <c r="N4" s="13" t="s">
        <v>101</v>
      </c>
    </row>
    <row r="5" spans="1:14" ht="60" x14ac:dyDescent="0.25">
      <c r="A5" s="23">
        <v>55</v>
      </c>
      <c r="B5" s="16" t="s">
        <v>26</v>
      </c>
      <c r="C5" s="17" t="s">
        <v>27</v>
      </c>
      <c r="D5" s="27" t="s">
        <v>28</v>
      </c>
      <c r="E5" s="27" t="s">
        <v>29</v>
      </c>
      <c r="F5" s="28" t="s">
        <v>18</v>
      </c>
      <c r="G5" s="21">
        <v>17500</v>
      </c>
      <c r="H5" s="22">
        <v>17500</v>
      </c>
      <c r="I5" s="8">
        <v>2.5</v>
      </c>
      <c r="J5" s="10">
        <f t="shared" si="0"/>
        <v>43750</v>
      </c>
      <c r="K5" s="8">
        <v>34825</v>
      </c>
      <c r="L5" s="11" t="s">
        <v>100</v>
      </c>
      <c r="M5" s="12" t="str">
        <f t="shared" si="1"/>
        <v>četrdesettrihiljadesedamstotinapedeseteura  i nulacenti</v>
      </c>
      <c r="N5" s="13" t="s">
        <v>101</v>
      </c>
    </row>
    <row r="6" spans="1:14" ht="45" x14ac:dyDescent="0.25">
      <c r="A6" s="23">
        <v>79</v>
      </c>
      <c r="B6" s="29" t="s">
        <v>30</v>
      </c>
      <c r="C6" s="17" t="s">
        <v>31</v>
      </c>
      <c r="D6" s="30" t="s">
        <v>32</v>
      </c>
      <c r="E6" s="19" t="s">
        <v>17</v>
      </c>
      <c r="F6" s="31" t="s">
        <v>18</v>
      </c>
      <c r="G6" s="21">
        <v>1000</v>
      </c>
      <c r="H6" s="22">
        <v>1000</v>
      </c>
      <c r="I6" s="8">
        <v>0.88</v>
      </c>
      <c r="J6" s="10">
        <f t="shared" si="0"/>
        <v>880</v>
      </c>
      <c r="K6" s="8">
        <v>880</v>
      </c>
      <c r="L6" s="11" t="s">
        <v>100</v>
      </c>
      <c r="M6" s="12" t="str">
        <f t="shared" si="1"/>
        <v>osamstotinaosamdeseteura  i nulacenti</v>
      </c>
      <c r="N6" s="13" t="s">
        <v>101</v>
      </c>
    </row>
    <row r="7" spans="1:14" ht="45" x14ac:dyDescent="0.25">
      <c r="A7" s="23">
        <v>81</v>
      </c>
      <c r="B7" s="16" t="s">
        <v>30</v>
      </c>
      <c r="C7" s="17" t="s">
        <v>33</v>
      </c>
      <c r="D7" s="30" t="s">
        <v>102</v>
      </c>
      <c r="E7" s="19" t="s">
        <v>17</v>
      </c>
      <c r="F7" s="31" t="s">
        <v>18</v>
      </c>
      <c r="G7" s="21">
        <v>17500</v>
      </c>
      <c r="H7" s="22">
        <v>17500</v>
      </c>
      <c r="I7" s="8">
        <v>0.66</v>
      </c>
      <c r="J7" s="10">
        <f t="shared" si="0"/>
        <v>11550</v>
      </c>
      <c r="K7" s="8">
        <v>12950</v>
      </c>
      <c r="L7" s="11" t="s">
        <v>100</v>
      </c>
      <c r="M7" s="12" t="str">
        <f t="shared" si="1"/>
        <v>jedanaesthiljadapetstotinapedeseteura  i nulacenti</v>
      </c>
      <c r="N7" s="13" t="s">
        <v>101</v>
      </c>
    </row>
    <row r="8" spans="1:14" ht="45" x14ac:dyDescent="0.25">
      <c r="A8" s="32">
        <v>98</v>
      </c>
      <c r="B8" s="33" t="s">
        <v>34</v>
      </c>
      <c r="C8" s="34" t="s">
        <v>35</v>
      </c>
      <c r="D8" s="35" t="s">
        <v>36</v>
      </c>
      <c r="E8" s="19" t="s">
        <v>17</v>
      </c>
      <c r="F8" s="31" t="s">
        <v>18</v>
      </c>
      <c r="G8" s="36">
        <v>18000</v>
      </c>
      <c r="H8" s="22">
        <v>18000</v>
      </c>
      <c r="I8" s="8">
        <v>0.41</v>
      </c>
      <c r="J8" s="10">
        <f t="shared" si="0"/>
        <v>7380</v>
      </c>
      <c r="K8" s="8">
        <v>7380</v>
      </c>
      <c r="L8" s="11" t="s">
        <v>100</v>
      </c>
      <c r="M8" s="12" t="str">
        <f t="shared" si="1"/>
        <v>sedamhiljadatristotineosamdeseteura  i nulacenti</v>
      </c>
      <c r="N8" s="13" t="s">
        <v>101</v>
      </c>
    </row>
    <row r="9" spans="1:14" ht="45" x14ac:dyDescent="0.25">
      <c r="A9" s="23">
        <v>105</v>
      </c>
      <c r="B9" s="16" t="s">
        <v>37</v>
      </c>
      <c r="C9" s="17" t="s">
        <v>38</v>
      </c>
      <c r="D9" s="30" t="s">
        <v>39</v>
      </c>
      <c r="E9" s="19" t="s">
        <v>17</v>
      </c>
      <c r="F9" s="31" t="s">
        <v>18</v>
      </c>
      <c r="G9" s="21">
        <v>22500</v>
      </c>
      <c r="H9" s="22">
        <v>22500</v>
      </c>
      <c r="I9" s="8">
        <v>0.86</v>
      </c>
      <c r="J9" s="10">
        <f t="shared" si="0"/>
        <v>19350</v>
      </c>
      <c r="K9" s="8">
        <v>4950</v>
      </c>
      <c r="L9" s="11" t="s">
        <v>100</v>
      </c>
      <c r="M9" s="12" t="str">
        <f t="shared" si="1"/>
        <v>devetnaesthiljadatristotinepedeseteura  i nulacenti</v>
      </c>
      <c r="N9" s="13" t="s">
        <v>101</v>
      </c>
    </row>
    <row r="10" spans="1:14" ht="45" x14ac:dyDescent="0.25">
      <c r="A10" s="15">
        <v>106</v>
      </c>
      <c r="B10" s="16" t="s">
        <v>37</v>
      </c>
      <c r="C10" s="17" t="s">
        <v>40</v>
      </c>
      <c r="D10" s="30" t="s">
        <v>41</v>
      </c>
      <c r="E10" s="19" t="s">
        <v>17</v>
      </c>
      <c r="F10" s="31" t="s">
        <v>18</v>
      </c>
      <c r="G10" s="21">
        <v>13000</v>
      </c>
      <c r="H10" s="22">
        <v>13000</v>
      </c>
      <c r="I10" s="8">
        <v>1.5</v>
      </c>
      <c r="J10" s="10">
        <f t="shared" si="0"/>
        <v>19500</v>
      </c>
      <c r="K10" s="8">
        <v>2860</v>
      </c>
      <c r="L10" s="11" t="s">
        <v>100</v>
      </c>
      <c r="M10" s="12" t="str">
        <f t="shared" si="1"/>
        <v>devetnaesthiljadapetstotinaeura  i nulacenti</v>
      </c>
      <c r="N10" s="13" t="s">
        <v>101</v>
      </c>
    </row>
    <row r="11" spans="1:14" ht="45" x14ac:dyDescent="0.25">
      <c r="A11" s="15">
        <v>110</v>
      </c>
      <c r="B11" s="16" t="s">
        <v>42</v>
      </c>
      <c r="C11" s="17" t="s">
        <v>43</v>
      </c>
      <c r="D11" s="25" t="s">
        <v>44</v>
      </c>
      <c r="E11" s="26" t="s">
        <v>25</v>
      </c>
      <c r="F11" s="31" t="s">
        <v>18</v>
      </c>
      <c r="G11" s="21">
        <v>25500</v>
      </c>
      <c r="H11" s="22">
        <v>25500</v>
      </c>
      <c r="I11" s="8">
        <v>1.1499999999999999</v>
      </c>
      <c r="J11" s="10">
        <f t="shared" si="0"/>
        <v>29324.999999999996</v>
      </c>
      <c r="K11" s="8">
        <v>29324.999999999996</v>
      </c>
      <c r="L11" s="11" t="s">
        <v>100</v>
      </c>
      <c r="M11" s="12" t="str">
        <f t="shared" si="1"/>
        <v>dvadesetdevethiljadatristotinedvadesetčetirieura  i nulacenti</v>
      </c>
      <c r="N11" s="13" t="s">
        <v>101</v>
      </c>
    </row>
    <row r="12" spans="1:14" ht="45" x14ac:dyDescent="0.25">
      <c r="A12" s="23">
        <v>111</v>
      </c>
      <c r="B12" s="16" t="s">
        <v>42</v>
      </c>
      <c r="C12" s="17" t="s">
        <v>45</v>
      </c>
      <c r="D12" s="30" t="s">
        <v>46</v>
      </c>
      <c r="E12" s="19" t="s">
        <v>17</v>
      </c>
      <c r="F12" s="31" t="s">
        <v>18</v>
      </c>
      <c r="G12" s="21">
        <v>35000</v>
      </c>
      <c r="H12" s="22">
        <v>35000</v>
      </c>
      <c r="I12" s="8">
        <v>1.93</v>
      </c>
      <c r="J12" s="10">
        <f t="shared" si="0"/>
        <v>67550</v>
      </c>
      <c r="K12" s="8">
        <v>68950</v>
      </c>
      <c r="L12" s="11" t="s">
        <v>100</v>
      </c>
      <c r="M12" s="12" t="str">
        <f t="shared" si="1"/>
        <v>šestdesetsedamhiljadapetstotinapedeseteura  i nulacenti</v>
      </c>
      <c r="N12" s="13" t="s">
        <v>101</v>
      </c>
    </row>
    <row r="13" spans="1:14" ht="45" x14ac:dyDescent="0.25">
      <c r="A13" s="15">
        <v>124</v>
      </c>
      <c r="B13" s="16" t="s">
        <v>47</v>
      </c>
      <c r="C13" s="17" t="s">
        <v>48</v>
      </c>
      <c r="D13" s="25" t="s">
        <v>49</v>
      </c>
      <c r="E13" s="26" t="s">
        <v>50</v>
      </c>
      <c r="F13" s="31" t="s">
        <v>18</v>
      </c>
      <c r="G13" s="21">
        <v>3750</v>
      </c>
      <c r="H13" s="22">
        <v>3750</v>
      </c>
      <c r="I13" s="8">
        <v>1.63</v>
      </c>
      <c r="J13" s="10">
        <f t="shared" si="0"/>
        <v>6112.5</v>
      </c>
      <c r="K13" s="8">
        <v>6337.5</v>
      </c>
      <c r="L13" s="11" t="s">
        <v>100</v>
      </c>
      <c r="M13" s="12" t="str">
        <f t="shared" si="1"/>
        <v>šesthiljadastotinudvanaesteura  i pedesetcenti</v>
      </c>
      <c r="N13" s="13" t="s">
        <v>101</v>
      </c>
    </row>
    <row r="14" spans="1:14" ht="45" x14ac:dyDescent="0.25">
      <c r="A14" s="23">
        <v>125</v>
      </c>
      <c r="B14" s="16" t="s">
        <v>47</v>
      </c>
      <c r="C14" s="17" t="s">
        <v>51</v>
      </c>
      <c r="D14" s="25" t="s">
        <v>52</v>
      </c>
      <c r="E14" s="26" t="s">
        <v>50</v>
      </c>
      <c r="F14" s="31" t="s">
        <v>18</v>
      </c>
      <c r="G14" s="21">
        <v>25000</v>
      </c>
      <c r="H14" s="22">
        <v>25000</v>
      </c>
      <c r="I14" s="8">
        <v>0.54</v>
      </c>
      <c r="J14" s="10">
        <f t="shared" si="0"/>
        <v>13500</v>
      </c>
      <c r="K14" s="8">
        <v>13750.000000000002</v>
      </c>
      <c r="L14" s="11" t="s">
        <v>100</v>
      </c>
      <c r="M14" s="12" t="str">
        <f t="shared" si="1"/>
        <v>trinaesthiljadapetstotinaeura  i nulacenti</v>
      </c>
      <c r="N14" s="13" t="s">
        <v>101</v>
      </c>
    </row>
    <row r="15" spans="1:14" ht="45" x14ac:dyDescent="0.25">
      <c r="A15" s="23">
        <v>131</v>
      </c>
      <c r="B15" s="16" t="s">
        <v>53</v>
      </c>
      <c r="C15" s="17" t="s">
        <v>54</v>
      </c>
      <c r="D15" s="30" t="s">
        <v>55</v>
      </c>
      <c r="E15" s="19" t="s">
        <v>17</v>
      </c>
      <c r="F15" s="31" t="s">
        <v>18</v>
      </c>
      <c r="G15" s="21">
        <v>4000</v>
      </c>
      <c r="H15" s="22">
        <v>4000</v>
      </c>
      <c r="I15" s="8">
        <v>1.47</v>
      </c>
      <c r="J15" s="10">
        <f t="shared" si="0"/>
        <v>5880</v>
      </c>
      <c r="K15" s="8">
        <v>6400</v>
      </c>
      <c r="L15" s="11" t="s">
        <v>100</v>
      </c>
      <c r="M15" s="12" t="str">
        <f t="shared" si="1"/>
        <v>pethiljadaosamstotinaosamdeseteura  i nulacenti</v>
      </c>
      <c r="N15" s="13" t="s">
        <v>101</v>
      </c>
    </row>
    <row r="16" spans="1:14" ht="30" x14ac:dyDescent="0.25">
      <c r="A16" s="15">
        <v>132</v>
      </c>
      <c r="B16" s="16" t="s">
        <v>53</v>
      </c>
      <c r="C16" s="17" t="s">
        <v>56</v>
      </c>
      <c r="D16" s="30" t="s">
        <v>57</v>
      </c>
      <c r="E16" s="19" t="s">
        <v>17</v>
      </c>
      <c r="F16" s="31" t="s">
        <v>18</v>
      </c>
      <c r="G16" s="21">
        <v>3500</v>
      </c>
      <c r="H16" s="22">
        <v>3500</v>
      </c>
      <c r="I16" s="8">
        <v>1.98</v>
      </c>
      <c r="J16" s="10">
        <f t="shared" si="0"/>
        <v>6930</v>
      </c>
      <c r="K16" s="8">
        <v>9100</v>
      </c>
      <c r="L16" s="11" t="s">
        <v>100</v>
      </c>
      <c r="M16" s="12" t="str">
        <f t="shared" si="1"/>
        <v>šesthiljadadevetstotinatrideseteura  i nulacenti</v>
      </c>
      <c r="N16" s="13" t="s">
        <v>101</v>
      </c>
    </row>
    <row r="17" spans="1:14" ht="45" x14ac:dyDescent="0.25">
      <c r="A17" s="37">
        <v>149</v>
      </c>
      <c r="B17" s="33" t="s">
        <v>58</v>
      </c>
      <c r="C17" s="34" t="s">
        <v>59</v>
      </c>
      <c r="D17" s="35" t="s">
        <v>60</v>
      </c>
      <c r="E17" s="19" t="s">
        <v>17</v>
      </c>
      <c r="F17" s="31" t="s">
        <v>18</v>
      </c>
      <c r="G17" s="36">
        <v>550</v>
      </c>
      <c r="H17" s="22">
        <v>550</v>
      </c>
      <c r="I17" s="8">
        <v>2.8</v>
      </c>
      <c r="J17" s="10">
        <f t="shared" si="0"/>
        <v>1540</v>
      </c>
      <c r="K17" s="8">
        <v>1540</v>
      </c>
      <c r="L17" s="11" t="s">
        <v>100</v>
      </c>
      <c r="M17" s="12" t="str">
        <f t="shared" si="1"/>
        <v>jednahiljadapetstotinačetrdeseteura  i nulacenti</v>
      </c>
      <c r="N17" s="13" t="s">
        <v>101</v>
      </c>
    </row>
    <row r="18" spans="1:14" ht="30" x14ac:dyDescent="0.25">
      <c r="A18" s="15">
        <v>220</v>
      </c>
      <c r="B18" s="16" t="s">
        <v>61</v>
      </c>
      <c r="C18" s="17" t="s">
        <v>62</v>
      </c>
      <c r="D18" s="30" t="s">
        <v>63</v>
      </c>
      <c r="E18" s="19" t="s">
        <v>17</v>
      </c>
      <c r="F18" s="31" t="s">
        <v>18</v>
      </c>
      <c r="G18" s="21">
        <v>1750</v>
      </c>
      <c r="H18" s="22">
        <v>1750</v>
      </c>
      <c r="I18" s="8">
        <v>3.32</v>
      </c>
      <c r="J18" s="10">
        <f t="shared" si="0"/>
        <v>5810</v>
      </c>
      <c r="K18" s="8">
        <v>4637.5</v>
      </c>
      <c r="L18" s="11" t="s">
        <v>100</v>
      </c>
      <c r="M18" s="12" t="str">
        <f t="shared" si="1"/>
        <v>pethiljadaosamstotinadeseteura  i nulacenti</v>
      </c>
      <c r="N18" s="13" t="s">
        <v>101</v>
      </c>
    </row>
    <row r="19" spans="1:14" ht="45" x14ac:dyDescent="0.25">
      <c r="A19" s="23">
        <v>261</v>
      </c>
      <c r="B19" s="16" t="s">
        <v>64</v>
      </c>
      <c r="C19" s="17" t="s">
        <v>65</v>
      </c>
      <c r="D19" s="38" t="s">
        <v>66</v>
      </c>
      <c r="E19" s="39" t="s">
        <v>50</v>
      </c>
      <c r="F19" s="31" t="s">
        <v>18</v>
      </c>
      <c r="G19" s="21">
        <v>440</v>
      </c>
      <c r="H19" s="22">
        <v>440</v>
      </c>
      <c r="I19" s="8">
        <v>131.25</v>
      </c>
      <c r="J19" s="10">
        <f t="shared" si="0"/>
        <v>57750</v>
      </c>
      <c r="K19" s="8">
        <v>59136</v>
      </c>
      <c r="L19" s="11" t="s">
        <v>100</v>
      </c>
      <c r="M19" s="12" t="str">
        <f t="shared" si="1"/>
        <v>pedesetsedamhiljadasedamstotinapedeseteura  i nulacenti</v>
      </c>
      <c r="N19" s="13" t="s">
        <v>101</v>
      </c>
    </row>
    <row r="20" spans="1:14" ht="30" x14ac:dyDescent="0.25">
      <c r="A20" s="23">
        <v>285</v>
      </c>
      <c r="B20" s="16" t="s">
        <v>67</v>
      </c>
      <c r="C20" s="17" t="s">
        <v>68</v>
      </c>
      <c r="D20" s="25" t="s">
        <v>69</v>
      </c>
      <c r="E20" s="26" t="s">
        <v>25</v>
      </c>
      <c r="F20" s="31" t="s">
        <v>18</v>
      </c>
      <c r="G20" s="21">
        <v>4100</v>
      </c>
      <c r="H20" s="22">
        <v>4100</v>
      </c>
      <c r="I20" s="8">
        <v>1.47</v>
      </c>
      <c r="J20" s="10">
        <f t="shared" si="0"/>
        <v>6027</v>
      </c>
      <c r="K20" s="8">
        <v>6027</v>
      </c>
      <c r="L20" s="11" t="s">
        <v>100</v>
      </c>
      <c r="M20" s="12" t="str">
        <f t="shared" si="1"/>
        <v>šesthiljadadvadesetsedameura  i nulacenti</v>
      </c>
      <c r="N20" s="13" t="s">
        <v>101</v>
      </c>
    </row>
    <row r="21" spans="1:14" ht="60" x14ac:dyDescent="0.25">
      <c r="A21" s="23">
        <v>309</v>
      </c>
      <c r="B21" s="16" t="s">
        <v>70</v>
      </c>
      <c r="C21" s="17" t="s">
        <v>71</v>
      </c>
      <c r="D21" s="40" t="s">
        <v>72</v>
      </c>
      <c r="E21" s="40" t="s">
        <v>73</v>
      </c>
      <c r="F21" s="31" t="s">
        <v>18</v>
      </c>
      <c r="G21" s="21">
        <v>105</v>
      </c>
      <c r="H21" s="22">
        <v>105</v>
      </c>
      <c r="I21" s="8">
        <v>81.599999999999994</v>
      </c>
      <c r="J21" s="10">
        <f t="shared" si="0"/>
        <v>8568</v>
      </c>
      <c r="K21" s="8">
        <v>8568</v>
      </c>
      <c r="L21" s="11" t="s">
        <v>100</v>
      </c>
      <c r="M21" s="12" t="str">
        <f t="shared" si="1"/>
        <v>osamhiljadapetstotinašestdesetosameura  i nulacenti</v>
      </c>
      <c r="N21" s="13" t="s">
        <v>101</v>
      </c>
    </row>
    <row r="22" spans="1:14" ht="45" x14ac:dyDescent="0.25">
      <c r="A22" s="23">
        <v>363</v>
      </c>
      <c r="B22" s="16" t="s">
        <v>74</v>
      </c>
      <c r="C22" s="17" t="s">
        <v>75</v>
      </c>
      <c r="D22" s="25" t="s">
        <v>76</v>
      </c>
      <c r="E22" s="26" t="s">
        <v>50</v>
      </c>
      <c r="F22" s="31" t="s">
        <v>18</v>
      </c>
      <c r="G22" s="21">
        <v>750</v>
      </c>
      <c r="H22" s="22">
        <v>750</v>
      </c>
      <c r="I22" s="8">
        <v>6.2</v>
      </c>
      <c r="J22" s="10">
        <f t="shared" si="0"/>
        <v>4650</v>
      </c>
      <c r="K22" s="8">
        <v>4732.5</v>
      </c>
      <c r="L22" s="11" t="s">
        <v>100</v>
      </c>
      <c r="M22" s="12" t="str">
        <f t="shared" si="1"/>
        <v>četirihiljadešeststotinapedeseteura  i nulacenti</v>
      </c>
      <c r="N22" s="13" t="s">
        <v>101</v>
      </c>
    </row>
    <row r="23" spans="1:14" ht="45" x14ac:dyDescent="0.25">
      <c r="A23" s="15">
        <v>364</v>
      </c>
      <c r="B23" s="16" t="s">
        <v>74</v>
      </c>
      <c r="C23" s="17" t="s">
        <v>77</v>
      </c>
      <c r="D23" s="25" t="s">
        <v>78</v>
      </c>
      <c r="E23" s="26" t="s">
        <v>50</v>
      </c>
      <c r="F23" s="31" t="s">
        <v>18</v>
      </c>
      <c r="G23" s="21">
        <v>750</v>
      </c>
      <c r="H23" s="22">
        <v>750</v>
      </c>
      <c r="I23" s="8">
        <v>11.92</v>
      </c>
      <c r="J23" s="10">
        <f t="shared" si="0"/>
        <v>8940</v>
      </c>
      <c r="K23" s="8">
        <v>8992.5</v>
      </c>
      <c r="L23" s="11" t="s">
        <v>100</v>
      </c>
      <c r="M23" s="12" t="str">
        <f t="shared" si="1"/>
        <v>osamhiljadadevetstotinačetrdeseteura  i nulacenti</v>
      </c>
      <c r="N23" s="13" t="s">
        <v>101</v>
      </c>
    </row>
    <row r="24" spans="1:14" ht="45" x14ac:dyDescent="0.25">
      <c r="A24" s="23">
        <v>365</v>
      </c>
      <c r="B24" s="16" t="s">
        <v>74</v>
      </c>
      <c r="C24" s="17" t="s">
        <v>79</v>
      </c>
      <c r="D24" s="25" t="s">
        <v>80</v>
      </c>
      <c r="E24" s="26" t="s">
        <v>50</v>
      </c>
      <c r="F24" s="31" t="s">
        <v>18</v>
      </c>
      <c r="G24" s="21">
        <v>500</v>
      </c>
      <c r="H24" s="22">
        <v>500</v>
      </c>
      <c r="I24" s="8">
        <v>22.26</v>
      </c>
      <c r="J24" s="10">
        <f t="shared" si="0"/>
        <v>11130</v>
      </c>
      <c r="K24" s="8">
        <v>11160</v>
      </c>
      <c r="L24" s="11" t="s">
        <v>100</v>
      </c>
      <c r="M24" s="12" t="str">
        <f t="shared" si="1"/>
        <v>jedanaesthiljadastotinutrideseteura  i nulacenti</v>
      </c>
      <c r="N24" s="13" t="s">
        <v>101</v>
      </c>
    </row>
    <row r="25" spans="1:14" ht="45" x14ac:dyDescent="0.25">
      <c r="A25" s="23">
        <v>379</v>
      </c>
      <c r="B25" s="16" t="s">
        <v>81</v>
      </c>
      <c r="C25" s="17" t="s">
        <v>82</v>
      </c>
      <c r="D25" s="30" t="s">
        <v>83</v>
      </c>
      <c r="E25" s="19" t="s">
        <v>17</v>
      </c>
      <c r="F25" s="31" t="s">
        <v>18</v>
      </c>
      <c r="G25" s="21">
        <v>1900</v>
      </c>
      <c r="H25" s="22">
        <v>1900</v>
      </c>
      <c r="I25" s="8">
        <v>1.98</v>
      </c>
      <c r="J25" s="10">
        <f t="shared" si="0"/>
        <v>3762</v>
      </c>
      <c r="K25" s="8">
        <v>3762</v>
      </c>
      <c r="L25" s="11" t="s">
        <v>100</v>
      </c>
      <c r="M25" s="12" t="str">
        <f t="shared" si="1"/>
        <v>trihiljadesedamstotinašestdesetdvaeura  i nulacenti</v>
      </c>
      <c r="N25" s="13" t="s">
        <v>101</v>
      </c>
    </row>
    <row r="26" spans="1:14" ht="45" x14ac:dyDescent="0.25">
      <c r="A26" s="15">
        <v>380</v>
      </c>
      <c r="B26" s="16" t="s">
        <v>81</v>
      </c>
      <c r="C26" s="17" t="s">
        <v>84</v>
      </c>
      <c r="D26" s="30" t="s">
        <v>85</v>
      </c>
      <c r="E26" s="19" t="s">
        <v>17</v>
      </c>
      <c r="F26" s="31" t="s">
        <v>18</v>
      </c>
      <c r="G26" s="21">
        <v>6725</v>
      </c>
      <c r="H26" s="22">
        <v>6725</v>
      </c>
      <c r="I26" s="8">
        <v>0.92</v>
      </c>
      <c r="J26" s="10">
        <f t="shared" si="0"/>
        <v>6187</v>
      </c>
      <c r="K26" s="8">
        <v>6187</v>
      </c>
      <c r="L26" s="11" t="s">
        <v>100</v>
      </c>
      <c r="M26" s="12" t="str">
        <f t="shared" si="1"/>
        <v>šesthiljadastotinuosamdesetsedameura  i nulacenti</v>
      </c>
      <c r="N26" s="13" t="s">
        <v>101</v>
      </c>
    </row>
    <row r="27" spans="1:14" ht="60" x14ac:dyDescent="0.25">
      <c r="A27" s="23">
        <v>399</v>
      </c>
      <c r="B27" s="16" t="s">
        <v>86</v>
      </c>
      <c r="C27" s="17" t="s">
        <v>87</v>
      </c>
      <c r="D27" s="25" t="s">
        <v>103</v>
      </c>
      <c r="E27" s="26" t="s">
        <v>50</v>
      </c>
      <c r="F27" s="31" t="s">
        <v>18</v>
      </c>
      <c r="G27" s="21">
        <v>10875</v>
      </c>
      <c r="H27" s="22">
        <v>10875</v>
      </c>
      <c r="I27" s="8">
        <v>0.76</v>
      </c>
      <c r="J27" s="10">
        <f t="shared" si="0"/>
        <v>8265</v>
      </c>
      <c r="K27" s="8">
        <v>8482.5</v>
      </c>
      <c r="L27" s="11" t="s">
        <v>100</v>
      </c>
      <c r="M27" s="12" t="str">
        <f t="shared" si="1"/>
        <v>osamhiljadadvijestotinešestdesetpeteura  i nulacenti</v>
      </c>
      <c r="N27" s="13" t="s">
        <v>101</v>
      </c>
    </row>
    <row r="28" spans="1:14" ht="30" x14ac:dyDescent="0.25">
      <c r="A28" s="15">
        <v>400</v>
      </c>
      <c r="B28" s="16" t="s">
        <v>86</v>
      </c>
      <c r="C28" s="17" t="s">
        <v>88</v>
      </c>
      <c r="D28" s="25" t="s">
        <v>89</v>
      </c>
      <c r="E28" s="26" t="s">
        <v>50</v>
      </c>
      <c r="F28" s="31" t="s">
        <v>18</v>
      </c>
      <c r="G28" s="21">
        <v>50000</v>
      </c>
      <c r="H28" s="22">
        <v>50000</v>
      </c>
      <c r="I28" s="8">
        <v>0.5</v>
      </c>
      <c r="J28" s="10">
        <f t="shared" si="0"/>
        <v>25000</v>
      </c>
      <c r="K28" s="8">
        <v>26000</v>
      </c>
      <c r="L28" s="11" t="s">
        <v>100</v>
      </c>
      <c r="M28" s="12" t="str">
        <f t="shared" si="1"/>
        <v>dvadesetpethiljadaeura  i nulacenti</v>
      </c>
      <c r="N28" s="13" t="s">
        <v>101</v>
      </c>
    </row>
    <row r="29" spans="1:14" ht="45" x14ac:dyDescent="0.25">
      <c r="A29" s="23">
        <v>401</v>
      </c>
      <c r="B29" s="41" t="s">
        <v>86</v>
      </c>
      <c r="C29" s="17" t="s">
        <v>90</v>
      </c>
      <c r="D29" s="25" t="s">
        <v>91</v>
      </c>
      <c r="E29" s="26" t="s">
        <v>50</v>
      </c>
      <c r="F29" s="31" t="s">
        <v>18</v>
      </c>
      <c r="G29" s="21">
        <v>50500</v>
      </c>
      <c r="H29" s="22">
        <v>50500</v>
      </c>
      <c r="I29" s="8">
        <v>0.45</v>
      </c>
      <c r="J29" s="10">
        <f t="shared" si="0"/>
        <v>22725</v>
      </c>
      <c r="K29" s="8">
        <v>23735</v>
      </c>
      <c r="L29" s="11" t="s">
        <v>100</v>
      </c>
      <c r="M29" s="12" t="str">
        <f t="shared" si="1"/>
        <v>dvadesetdvijehiljadesedamstotinadvadesetpeteura  i nulacenti</v>
      </c>
      <c r="N29" s="13" t="s">
        <v>101</v>
      </c>
    </row>
    <row r="30" spans="1:14" ht="30" x14ac:dyDescent="0.25">
      <c r="A30" s="23">
        <v>411</v>
      </c>
      <c r="B30" s="16" t="s">
        <v>92</v>
      </c>
      <c r="C30" s="17" t="s">
        <v>93</v>
      </c>
      <c r="D30" s="30" t="s">
        <v>94</v>
      </c>
      <c r="E30" s="19" t="s">
        <v>17</v>
      </c>
      <c r="F30" s="31" t="s">
        <v>18</v>
      </c>
      <c r="G30" s="21">
        <v>3150</v>
      </c>
      <c r="H30" s="22">
        <v>3150</v>
      </c>
      <c r="I30" s="8">
        <v>1.97</v>
      </c>
      <c r="J30" s="10">
        <f t="shared" si="0"/>
        <v>6205.5</v>
      </c>
      <c r="K30" s="8">
        <v>6205.5</v>
      </c>
      <c r="L30" s="11" t="s">
        <v>100</v>
      </c>
      <c r="M30" s="12" t="str">
        <f t="shared" si="1"/>
        <v>šesthiljadadvijestotinepeteura  i pedesetcenti</v>
      </c>
      <c r="N30" s="13" t="s">
        <v>101</v>
      </c>
    </row>
    <row r="31" spans="1:14" ht="45" x14ac:dyDescent="0.25">
      <c r="A31" s="15">
        <v>412</v>
      </c>
      <c r="B31" s="16" t="s">
        <v>92</v>
      </c>
      <c r="C31" s="17" t="s">
        <v>95</v>
      </c>
      <c r="D31" s="42" t="s">
        <v>96</v>
      </c>
      <c r="E31" s="19" t="s">
        <v>17</v>
      </c>
      <c r="F31" s="31" t="s">
        <v>18</v>
      </c>
      <c r="G31" s="21">
        <v>5800</v>
      </c>
      <c r="H31" s="22">
        <v>5800</v>
      </c>
      <c r="I31" s="8">
        <v>0.99</v>
      </c>
      <c r="J31" s="10">
        <f t="shared" si="0"/>
        <v>5742</v>
      </c>
      <c r="K31" s="8">
        <v>4814</v>
      </c>
      <c r="L31" s="11" t="s">
        <v>100</v>
      </c>
      <c r="M31" s="12" t="str">
        <f t="shared" si="1"/>
        <v>pethiljadasedamstotinačetrdesetdvaeura  i nulacenti</v>
      </c>
      <c r="N31" s="13" t="s">
        <v>101</v>
      </c>
    </row>
    <row r="32" spans="1:14" ht="60" x14ac:dyDescent="0.25">
      <c r="A32" s="23">
        <v>451</v>
      </c>
      <c r="B32" s="16" t="s">
        <v>97</v>
      </c>
      <c r="C32" s="17" t="s">
        <v>98</v>
      </c>
      <c r="D32" s="42" t="s">
        <v>99</v>
      </c>
      <c r="E32" s="19" t="s">
        <v>17</v>
      </c>
      <c r="F32" s="31" t="s">
        <v>18</v>
      </c>
      <c r="G32" s="21">
        <v>2650</v>
      </c>
      <c r="H32" s="22">
        <v>2650</v>
      </c>
      <c r="I32" s="8">
        <v>2.31</v>
      </c>
      <c r="J32" s="10">
        <f t="shared" si="0"/>
        <v>6121.5</v>
      </c>
      <c r="K32" s="8">
        <v>6121.5</v>
      </c>
      <c r="L32" s="11" t="s">
        <v>100</v>
      </c>
      <c r="M32" s="12" t="str">
        <f t="shared" si="1"/>
        <v>šesthiljadastotinudvadesetjedaneur  i pedesetcenti</v>
      </c>
      <c r="N32" s="13" t="s">
        <v>101</v>
      </c>
    </row>
    <row r="33" spans="1:14" ht="6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9">
        <f>SUM(J2:J32)</f>
        <v>457733</v>
      </c>
      <c r="K33" s="14"/>
      <c r="L33" s="14"/>
      <c r="M33" s="12" t="str">
        <f t="shared" si="1"/>
        <v>četiristotinepedesetsedamhiljadasedamstotinatridesettrieura  i nulacenti</v>
      </c>
      <c r="N33" s="14"/>
    </row>
    <row r="34" spans="1:14" x14ac:dyDescent="0.25">
      <c r="D34" t="s">
        <v>104</v>
      </c>
    </row>
  </sheetData>
  <pageMargins left="0.25" right="0.25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0117 Medica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2016-12-06T15:45:09Z</dcterms:modified>
</cp:coreProperties>
</file>