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5" windowWidth="15135" windowHeight="8130" firstSheet="3" activeTab="3"/>
  </bookViews>
  <sheets>
    <sheet name="Hemikalije" sheetId="1" state="hidden" r:id="rId1"/>
    <sheet name="Potrosni" sheetId="2" state="hidden" r:id="rId2"/>
    <sheet name="Sanitetski" sheetId="3" state="hidden" r:id="rId3"/>
    <sheet name="Insulini" sheetId="4" r:id="rId4"/>
  </sheets>
  <definedNames>
    <definedName name="_xlnm._FilterDatabase" localSheetId="3" hidden="1">Insulini!$A$1:$K$25</definedName>
    <definedName name="_xlnm.Print_Area" localSheetId="3">Insulini!$A$1:$L$19</definedName>
  </definedNames>
  <calcPr calcId="145621"/>
</workbook>
</file>

<file path=xl/calcChain.xml><?xml version="1.0" encoding="utf-8"?>
<calcChain xmlns="http://schemas.openxmlformats.org/spreadsheetml/2006/main">
  <c r="I5" i="4" l="1"/>
  <c r="I7" i="4"/>
  <c r="I9" i="4"/>
  <c r="I11" i="4"/>
  <c r="I12" i="4"/>
  <c r="I13" i="4"/>
  <c r="I15" i="4"/>
  <c r="I16" i="4"/>
  <c r="I3" i="4"/>
  <c r="K9" i="4"/>
  <c r="K12" i="4"/>
  <c r="K13" i="4"/>
  <c r="K16" i="4"/>
  <c r="K3" i="4"/>
  <c r="K11" i="4"/>
  <c r="K7" i="4"/>
  <c r="K15" i="4"/>
  <c r="K5" i="4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3" i="3"/>
  <c r="E166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3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4" i="1"/>
  <c r="L5" i="4"/>
  <c r="L13" i="4"/>
  <c r="L7" i="4"/>
  <c r="L9" i="4"/>
  <c r="L3" i="4"/>
  <c r="I17" i="4" l="1"/>
  <c r="E30" i="1"/>
  <c r="E168" i="2"/>
  <c r="E29" i="3"/>
  <c r="K18" i="4"/>
</calcChain>
</file>

<file path=xl/sharedStrings.xml><?xml version="1.0" encoding="utf-8"?>
<sst xmlns="http://schemas.openxmlformats.org/spreadsheetml/2006/main" count="291" uniqueCount="258">
  <si>
    <t>HEMIKALIJE</t>
  </si>
  <si>
    <t>R.br.</t>
  </si>
  <si>
    <t>Naziv</t>
  </si>
  <si>
    <t>Količina</t>
  </si>
  <si>
    <t>Formaldehid sol 35%, 1 l</t>
  </si>
  <si>
    <t>Natrii chlorid pulvis, 1kg</t>
  </si>
  <si>
    <t>Soda line,1 kg</t>
  </si>
  <si>
    <t>POTROŠNI MATERIJAL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</si>
  <si>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</si>
  <si>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</si>
  <si>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</si>
  <si>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</si>
  <si>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</si>
  <si>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</si>
  <si>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</si>
  <si>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</si>
  <si>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silikonski sa RTG linijom CH 32</t>
  </si>
  <si>
    <t>Abdominalni dren silikonski sa RTG linijom CH 34</t>
  </si>
  <si>
    <t>Abdominalni dren silikonski sa RTG linijom CH 36</t>
  </si>
  <si>
    <t>Epruveta 16/100, 100 kom</t>
  </si>
  <si>
    <t>Epruveta 16/100 graduisana, 100 kom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</si>
  <si>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</si>
  <si>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</si>
  <si>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</si>
  <si>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</si>
  <si>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</si>
  <si>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</si>
  <si>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</si>
  <si>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</si>
  <si>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</si>
  <si>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</si>
  <si>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>Guska</t>
  </si>
  <si>
    <t>Lopata</t>
  </si>
  <si>
    <t>Mukos set br 6</t>
  </si>
  <si>
    <t>Mukos set br 8</t>
  </si>
  <si>
    <t>Petri posuda sterilna fi 90, 750 kom</t>
  </si>
  <si>
    <t>PVC boca a 1000ml</t>
  </si>
  <si>
    <t>PVC boca a 500ml</t>
  </si>
  <si>
    <t>PVC boca a 100ml</t>
  </si>
  <si>
    <t>PVC kutija 100g</t>
  </si>
  <si>
    <t>PVC kutija 50g</t>
  </si>
  <si>
    <t>Rebrasta drenaža silikon 30*12,5</t>
  </si>
  <si>
    <t>Redon dren CH 14</t>
  </si>
  <si>
    <t>Redon dren CH 16</t>
  </si>
  <si>
    <t>Redon dren CH 18</t>
  </si>
  <si>
    <t>Rukavice latex free 7</t>
  </si>
  <si>
    <t>Rukavice latex free 7,5</t>
  </si>
  <si>
    <t>Rukavice latex free 8</t>
  </si>
  <si>
    <t>Rukavice latex free 8,5</t>
  </si>
  <si>
    <t>Signatura samoljepljiva crvena</t>
  </si>
  <si>
    <t>Špatula drvena, 100 kom</t>
  </si>
  <si>
    <t>Torakalni dren br 24</t>
  </si>
  <si>
    <t>Torakalni dren br 26</t>
  </si>
  <si>
    <t>Torakalni dren br 28</t>
  </si>
  <si>
    <t>Torakalni dren br 30</t>
  </si>
  <si>
    <t>Torakalni dren br 32</t>
  </si>
  <si>
    <t>SANITETSKI MATERIJAL</t>
  </si>
  <si>
    <t>Hipoalergijski elastični hirurški flaster 7,5cm x 9,1m</t>
  </si>
  <si>
    <t>ATC</t>
  </si>
  <si>
    <t>Naziv i opis proizvoda</t>
  </si>
  <si>
    <t>A10AB06</t>
  </si>
  <si>
    <t>Insulin glulizin rastvor za inj.  5 x 3ml (100i.j./ml)</t>
  </si>
  <si>
    <t>A10AD01</t>
  </si>
  <si>
    <t>A10AD05</t>
  </si>
  <si>
    <t>A10AE04</t>
  </si>
  <si>
    <t>Insulin glargin rastvor za inj. 5x3ml (100i.j./ml)</t>
  </si>
  <si>
    <t>A10AE05</t>
  </si>
  <si>
    <t>Insulin detemir rastvor za inj. 5x3ml (100i.j./ml)</t>
  </si>
  <si>
    <t>A10AB01</t>
  </si>
  <si>
    <t>Insuman humani kristalni rastvor za inj.5*3ml (100ij/ml)</t>
  </si>
  <si>
    <t>A10AC01</t>
  </si>
  <si>
    <t>Insulin aspart rastvor za inj. 5*3ml (100ij/ml)</t>
  </si>
  <si>
    <t>Insulin humani brzog dejstva sa izofan insulinom (30%+70%)rastvor (susp) za inj. 5*3ml (100ij/ml)</t>
  </si>
  <si>
    <t xml:space="preserve">Insulin aspart sa protamin insulinom (30%+70%)rastvor (suspenzija)  </t>
  </si>
  <si>
    <t xml:space="preserve">Humani insulin brzog dejstva sa izofan insulinom (25% + 75%) </t>
  </si>
  <si>
    <t>Humani izofan insulin rastvor (suspenzija) za inj. 5*3ml (100ij/ml)</t>
  </si>
  <si>
    <t>Acidum boricum, pulvis 500 g</t>
  </si>
  <si>
    <t>Acidum salicilicum, pulvis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</si>
  <si>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</si>
  <si>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</si>
  <si>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</si>
  <si>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</si>
  <si>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</si>
  <si>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 xml:space="preserve">Glukoza pulvis 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</si>
  <si>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</si>
  <si>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</si>
  <si>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</si>
  <si>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     </t>
  </si>
  <si>
    <t xml:space="preserve">Kalijum permanganat, 200g   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</si>
  <si>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</si>
  <si>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</si>
  <si>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</si>
  <si>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</si>
  <si>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</si>
  <si>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</si>
  <si>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</si>
  <si>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</si>
  <si>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 xml:space="preserve">Zinci oxidum, 1kg      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</si>
  <si>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</si>
  <si>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</si>
  <si>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</si>
  <si>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</si>
  <si>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</si>
  <si>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</si>
  <si>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br,6   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</si>
  <si>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</si>
  <si>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</si>
  <si>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</si>
  <si>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</si>
  <si>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</si>
  <si>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 xml:space="preserve">Gel za ultrazvuk a 1kg     </t>
  </si>
  <si>
    <t xml:space="preserve">Gumirano platno a 1m       </t>
  </si>
  <si>
    <t xml:space="preserve">Hirurške četke sa deterdžentom    </t>
  </si>
  <si>
    <t xml:space="preserve">Hirurške četke sa jodom          </t>
  </si>
  <si>
    <t xml:space="preserve">Hirurške maske sa povezom     </t>
  </si>
  <si>
    <t xml:space="preserve">Hiruške kaljače a 1 par       </t>
  </si>
  <si>
    <t xml:space="preserve">Hiruške kape                         </t>
  </si>
  <si>
    <t xml:space="preserve">Hiruške rukavice br, 6,5      </t>
  </si>
  <si>
    <t xml:space="preserve">Hiruške rukavice br, 7,5    </t>
  </si>
  <si>
    <t xml:space="preserve">Hiruške rukavice br, 8,5   </t>
  </si>
  <si>
    <t xml:space="preserve">Hiruške rukavice br, 8      </t>
  </si>
  <si>
    <t xml:space="preserve">Hiruške rukavice broj 7   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</si>
  <si>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</si>
  <si>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</si>
  <si>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</si>
  <si>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</si>
  <si>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</si>
  <si>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</si>
  <si>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1,2 x 40        </t>
  </si>
  <si>
    <t xml:space="preserve">Ileostome kese br 45 a 10 kom       </t>
  </si>
  <si>
    <t xml:space="preserve">Ileostome kese br 57 a 10 kom      </t>
  </si>
  <si>
    <t xml:space="preserve">Ileostome kese br 60 a 10 kom       </t>
  </si>
  <si>
    <t xml:space="preserve">IV kanila br, 16                 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</si>
  <si>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</si>
  <si>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</si>
  <si>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</si>
  <si>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IV kanila br, 18 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</si>
  <si>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</si>
  <si>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</si>
  <si>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</si>
  <si>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</si>
  <si>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</si>
  <si>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</si>
  <si>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</si>
  <si>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disk 60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</si>
  <si>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</si>
  <si>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</si>
  <si>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</si>
  <si>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</si>
  <si>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</si>
  <si>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</si>
  <si>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60 a 30 kom          </t>
  </si>
  <si>
    <t xml:space="preserve">Komplet za bris a 100 kom               </t>
  </si>
  <si>
    <t xml:space="preserve">Lancente a50 kom            </t>
  </si>
  <si>
    <t xml:space="preserve">Nazalni oksigenski set        </t>
  </si>
  <si>
    <t xml:space="preserve">Mikrotuba Ependorf 1,5ml, 500kom         </t>
  </si>
  <si>
    <t xml:space="preserve">Nelaton kateter br,10          </t>
  </si>
  <si>
    <t xml:space="preserve">Nelaton kateter br,12           </t>
  </si>
  <si>
    <t xml:space="preserve">Nelaton kateter br,8            </t>
  </si>
  <si>
    <t xml:space="preserve">Pelene za inkontinenciju do 100kg, zapremine do 2700ml         </t>
  </si>
  <si>
    <t xml:space="preserve">Pelene za inkontinenciju do 25kg, zapremine do 1500ml         </t>
  </si>
  <si>
    <t xml:space="preserve">Pelene za inkontinenciju do 40kg, zapremine do 1880ml       </t>
  </si>
  <si>
    <t xml:space="preserve">Pelene za inkontinenciju do 70kg, zapremine do 2400ml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</si>
  <si>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</si>
  <si>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</si>
  <si>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 a 150 kom       </t>
  </si>
  <si>
    <t xml:space="preserve">Posuda za sputum a 750 kom           </t>
  </si>
  <si>
    <t xml:space="preserve">PVC nastavci za autom,pipete 1-200 žuti        </t>
  </si>
  <si>
    <t xml:space="preserve">PVC nastavci za autom,pipete plavi            </t>
  </si>
  <si>
    <t xml:space="preserve">PVC rukavice a 100 kom                    </t>
  </si>
  <si>
    <t xml:space="preserve">Rukavice nesterilne, S, M,L,XL a 100 komada             </t>
  </si>
  <si>
    <t xml:space="preserve">Sedispekt,komlet za određivanje sedimentacije, 1000kom     </t>
  </si>
  <si>
    <t xml:space="preserve">Set za infuziju          </t>
  </si>
  <si>
    <t xml:space="preserve">Set za transfuziju                 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</si>
  <si>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</si>
  <si>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</si>
  <si>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</si>
  <si>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</si>
  <si>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</si>
  <si>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</si>
  <si>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</si>
  <si>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</si>
  <si>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10         </t>
  </si>
  <si>
    <t xml:space="preserve">Sonda gastrična br 14  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</si>
  <si>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</si>
  <si>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</si>
  <si>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</si>
  <si>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</si>
  <si>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</si>
  <si>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</si>
  <si>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</si>
  <si>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</si>
  <si>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</si>
  <si>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Staklene bebi boce sa cuclom                 </t>
  </si>
  <si>
    <t xml:space="preserve">Stomaheziva Adhezivna pasta a 30g     </t>
  </si>
  <si>
    <t xml:space="preserve">Stomaheziva zaštitna pasta a 60g       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</si>
  <si>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</si>
  <si>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</si>
  <si>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</si>
  <si>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</si>
  <si>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</si>
  <si>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</si>
  <si>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</si>
  <si>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 xml:space="preserve">Termometar clinical - digitalni      </t>
  </si>
  <si>
    <t xml:space="preserve">Trake za mjerenje nivoa šećera u krvi a 50komada      </t>
  </si>
  <si>
    <t xml:space="preserve">Tubus endotrahealni sa balonom br 7,5               </t>
  </si>
  <si>
    <t xml:space="preserve">Tubus endotrahealni sa balonom br 8,5          </t>
  </si>
  <si>
    <t xml:space="preserve">Tubus endotrahealni sa balonom br 9 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</si>
  <si>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</si>
  <si>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</si>
  <si>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</si>
  <si>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</si>
  <si>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</si>
  <si>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</si>
  <si>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</si>
  <si>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</si>
  <si>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</si>
  <si>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</si>
  <si>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</si>
  <si>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</si>
  <si>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</si>
  <si>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</si>
  <si>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</si>
  <si>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</si>
  <si>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</si>
  <si>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</si>
  <si>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</si>
  <si>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</si>
  <si>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</si>
  <si>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</si>
  <si>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</si>
  <si>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</si>
  <si>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</si>
  <si>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</si>
  <si>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</si>
  <si>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</si>
  <si>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</si>
  <si>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     </t>
  </si>
  <si>
    <t xml:space="preserve">NAZIV USTANOVE: </t>
  </si>
  <si>
    <t>Cijena</t>
  </si>
  <si>
    <t>ukupno</t>
  </si>
  <si>
    <t>I N S U L I N I  BILANS 2016</t>
  </si>
  <si>
    <t>Zaštićen naziv</t>
  </si>
  <si>
    <t>Proizvođač</t>
  </si>
  <si>
    <t>Ponuđena količina</t>
  </si>
  <si>
    <t>Ukupno:</t>
  </si>
  <si>
    <t>Sanofi</t>
  </si>
  <si>
    <t>Insuman Comb 25 Solostar,5 penova sa uloskom (5x3ml)u kartonskoj kutiji</t>
  </si>
  <si>
    <t>Insuman Rapid Solostar ,5 penova sa uloskom(5x3ml)(100ij/ml)u kartonskoj kutiji</t>
  </si>
  <si>
    <t>Apidra Solostar,5penova sa uloskom(5x3ml)(100i.j./ml)u kartonskoj kutiji</t>
  </si>
  <si>
    <t>Insuman Basal Solostar,5 penova sa uloskom(5X3ml)(100ij/ml)u kartonskoj kutiji</t>
  </si>
  <si>
    <t>Lantus Solostar,5 penova sa uloskom (5x3ml)(100i.j./ml)u kartonskoj kutiji</t>
  </si>
  <si>
    <t xml:space="preserve">igle za pen </t>
  </si>
  <si>
    <t>Artsana</t>
  </si>
  <si>
    <t>INSUPEN Sterile Disposable Pen Needle (32G, 33G)1x100</t>
  </si>
  <si>
    <t>devetstotinadevedesetčetirihiljadepetstotinačetrdeseteura  i nulacenti</t>
  </si>
  <si>
    <t>ukupno:</t>
  </si>
  <si>
    <t>Slovima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</si>
</sst>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9" fillId="0" borderId="0"/>
    <xf numFmtId="0" fontId="10" fillId="3" borderId="0" applyNumberFormat="0" applyBorder="0" applyAlignment="0" applyProtection="0"/>
  </cellStyleXfs>
  <cellXfs count="90">
    <xf numFmtId="0" fontId="0" fillId="0" borderId="0" xfId="0"/>
    <xf numFmtId="0" fontId="2" fillId="0" borderId="0" xfId="1"/>
    <xf numFmtId="0" fontId="4" fillId="0" borderId="1" xfId="1" applyFont="1" applyBorder="1"/>
    <xf numFmtId="0" fontId="4" fillId="0" borderId="1" xfId="1" applyNumberFormat="1" applyFont="1" applyBorder="1"/>
    <xf numFmtId="0" fontId="4" fillId="2" borderId="1" xfId="1" applyNumberFormat="1" applyFont="1" applyFill="1" applyBorder="1"/>
    <xf numFmtId="0" fontId="8" fillId="0" borderId="0" xfId="0" applyFont="1"/>
    <xf numFmtId="0" fontId="2" fillId="0" borderId="0" xfId="11"/>
    <xf numFmtId="0" fontId="4" fillId="0" borderId="1" xfId="11" applyFont="1" applyBorder="1"/>
    <xf numFmtId="0" fontId="4" fillId="2" borderId="1" xfId="11" applyFont="1" applyFill="1" applyBorder="1"/>
    <xf numFmtId="3" fontId="4" fillId="2" borderId="1" xfId="11" applyNumberFormat="1" applyFont="1" applyFill="1" applyBorder="1"/>
    <xf numFmtId="0" fontId="4" fillId="2" borderId="1" xfId="11" applyNumberFormat="1" applyFont="1" applyFill="1" applyBorder="1"/>
    <xf numFmtId="0" fontId="6" fillId="2" borderId="1" xfId="11" applyNumberFormat="1" applyFont="1" applyFill="1" applyBorder="1" applyAlignment="1">
      <alignment vertical="top" wrapText="1" readingOrder="1"/>
    </xf>
    <xf numFmtId="0" fontId="2" fillId="0" borderId="0" xfId="14"/>
    <xf numFmtId="0" fontId="4" fillId="0" borderId="1" xfId="14" applyFont="1" applyBorder="1"/>
    <xf numFmtId="0" fontId="4" fillId="0" borderId="1" xfId="14" applyNumberFormat="1" applyFont="1" applyBorder="1"/>
    <xf numFmtId="3" fontId="4" fillId="0" borderId="1" xfId="14" applyNumberFormat="1" applyFont="1" applyBorder="1"/>
    <xf numFmtId="0" fontId="5" fillId="0" borderId="0" xfId="16" applyFont="1"/>
    <xf numFmtId="0" fontId="4" fillId="0" borderId="0" xfId="10" applyFont="1" applyBorder="1" applyAlignment="1">
      <alignment horizontal="center"/>
    </xf>
    <xf numFmtId="0" fontId="4" fillId="0" borderId="0" xfId="10" applyFont="1" applyBorder="1"/>
    <xf numFmtId="49" fontId="4" fillId="0" borderId="0" xfId="10" applyNumberFormat="1" applyFont="1" applyBorder="1" applyAlignment="1">
      <alignment horizontal="center"/>
    </xf>
    <xf numFmtId="0" fontId="4" fillId="0" borderId="0" xfId="10" applyFont="1" applyBorder="1" applyAlignment="1">
      <alignment horizontal="center" vertical="center"/>
    </xf>
    <xf numFmtId="0" fontId="4" fillId="0" borderId="0" xfId="10" applyFont="1" applyBorder="1" applyAlignment="1">
      <alignment wrapText="1"/>
    </xf>
    <xf numFmtId="0" fontId="4" fillId="0" borderId="0" xfId="16" applyFont="1" applyBorder="1" applyAlignment="1">
      <alignment horizontal="left"/>
    </xf>
    <xf numFmtId="0" fontId="4" fillId="0" borderId="0" xfId="10" applyFont="1" applyFill="1" applyBorder="1" applyAlignment="1">
      <alignment horizontal="center"/>
    </xf>
    <xf numFmtId="49" fontId="4" fillId="0" borderId="0" xfId="10" applyNumberFormat="1" applyFont="1" applyFill="1" applyBorder="1" applyAlignment="1">
      <alignment horizontal="center"/>
    </xf>
    <xf numFmtId="0" fontId="3" fillId="0" borderId="1" xfId="14" applyFont="1" applyBorder="1" applyAlignment="1">
      <alignment vertical="center"/>
    </xf>
    <xf numFmtId="0" fontId="3" fillId="0" borderId="1" xfId="14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1" applyFont="1" applyBorder="1" applyAlignment="1">
      <alignment horizontal="center" vertical="center"/>
    </xf>
    <xf numFmtId="1" fontId="0" fillId="0" borderId="1" xfId="0" applyNumberFormat="1" applyBorder="1"/>
    <xf numFmtId="1" fontId="4" fillId="2" borderId="1" xfId="11" applyNumberFormat="1" applyFont="1" applyFill="1" applyBorder="1"/>
    <xf numFmtId="3" fontId="3" fillId="0" borderId="1" xfId="11" applyNumberFormat="1" applyFont="1" applyBorder="1" applyAlignment="1">
      <alignment horizontal="center" vertical="center"/>
    </xf>
    <xf numFmtId="3" fontId="0" fillId="0" borderId="1" xfId="0" applyNumberFormat="1" applyBorder="1"/>
    <xf numFmtId="3" fontId="2" fillId="0" borderId="0" xfId="11" applyNumberFormat="1"/>
    <xf numFmtId="3" fontId="0" fillId="0" borderId="0" xfId="0" applyNumberFormat="1"/>
    <xf numFmtId="3" fontId="3" fillId="0" borderId="1" xfId="14" applyNumberFormat="1" applyFont="1" applyBorder="1" applyAlignment="1">
      <alignment horizontal="right" vertical="center"/>
    </xf>
    <xf numFmtId="3" fontId="2" fillId="0" borderId="0" xfId="14" applyNumberFormat="1"/>
    <xf numFmtId="3" fontId="3" fillId="0" borderId="1" xfId="1" applyNumberFormat="1" applyFont="1" applyBorder="1" applyAlignment="1">
      <alignment vertical="center"/>
    </xf>
    <xf numFmtId="3" fontId="12" fillId="0" borderId="1" xfId="0" applyNumberFormat="1" applyFont="1" applyBorder="1"/>
    <xf numFmtId="3" fontId="2" fillId="0" borderId="0" xfId="1" applyNumberFormat="1"/>
    <xf numFmtId="4" fontId="14" fillId="0" borderId="1" xfId="2" applyNumberFormat="1" applyFont="1" applyFill="1" applyBorder="1" applyAlignment="1">
      <alignment vertical="center"/>
    </xf>
    <xf numFmtId="4" fontId="1" fillId="0" borderId="1" xfId="5" applyNumberFormat="1" applyBorder="1"/>
    <xf numFmtId="0" fontId="0" fillId="0" borderId="1" xfId="0" applyBorder="1"/>
    <xf numFmtId="0" fontId="13" fillId="0" borderId="0" xfId="0" applyFont="1"/>
    <xf numFmtId="164" fontId="14" fillId="0" borderId="1" xfId="2" applyNumberFormat="1" applyFont="1" applyFill="1" applyBorder="1" applyAlignment="1">
      <alignment vertical="center"/>
    </xf>
    <xf numFmtId="164" fontId="1" fillId="0" borderId="1" xfId="5" applyNumberFormat="1" applyBorder="1"/>
    <xf numFmtId="164" fontId="15" fillId="0" borderId="1" xfId="5" applyNumberFormat="1" applyFont="1" applyBorder="1"/>
    <xf numFmtId="4" fontId="16" fillId="0" borderId="0" xfId="0" applyNumberFormat="1" applyFont="1"/>
    <xf numFmtId="1" fontId="18" fillId="0" borderId="1" xfId="10" applyNumberFormat="1" applyFont="1" applyBorder="1" applyAlignment="1">
      <alignment horizontal="left" wrapText="1"/>
    </xf>
    <xf numFmtId="0" fontId="18" fillId="0" borderId="1" xfId="10" applyFont="1" applyFill="1" applyBorder="1" applyAlignment="1">
      <alignment horizontal="left"/>
    </xf>
    <xf numFmtId="0" fontId="18" fillId="0" borderId="1" xfId="16" applyFont="1" applyBorder="1" applyAlignment="1">
      <alignment horizontal="left"/>
    </xf>
    <xf numFmtId="0" fontId="18" fillId="0" borderId="1" xfId="10" applyFont="1" applyBorder="1" applyAlignment="1">
      <alignment horizontal="left" wrapText="1"/>
    </xf>
    <xf numFmtId="0" fontId="18" fillId="0" borderId="1" xfId="10" applyFont="1" applyBorder="1" applyAlignment="1">
      <alignment wrapText="1"/>
    </xf>
    <xf numFmtId="0" fontId="18" fillId="0" borderId="1" xfId="16" applyFont="1" applyBorder="1" applyAlignment="1">
      <alignment horizontal="left" wrapText="1"/>
    </xf>
    <xf numFmtId="2" fontId="18" fillId="0" borderId="1" xfId="16" applyNumberFormat="1" applyFont="1" applyBorder="1" applyAlignment="1">
      <alignment horizontal="left" wrapText="1"/>
    </xf>
    <xf numFmtId="0" fontId="18" fillId="0" borderId="1" xfId="10" applyFont="1" applyBorder="1" applyAlignment="1">
      <alignment horizontal="left"/>
    </xf>
    <xf numFmtId="0" fontId="18" fillId="0" borderId="0" xfId="10" applyFont="1" applyBorder="1" applyAlignment="1">
      <alignment horizontal="center"/>
    </xf>
    <xf numFmtId="49" fontId="18" fillId="0" borderId="0" xfId="10" applyNumberFormat="1" applyFont="1" applyBorder="1" applyAlignment="1">
      <alignment horizontal="center"/>
    </xf>
    <xf numFmtId="0" fontId="18" fillId="0" borderId="0" xfId="16" applyFont="1" applyBorder="1" applyAlignment="1">
      <alignment wrapText="1"/>
    </xf>
    <xf numFmtId="4" fontId="19" fillId="0" borderId="1" xfId="0" applyNumberFormat="1" applyFont="1" applyBorder="1"/>
    <xf numFmtId="0" fontId="19" fillId="0" borderId="1" xfId="5" applyFont="1" applyBorder="1"/>
    <xf numFmtId="0" fontId="18" fillId="0" borderId="0" xfId="16" applyFont="1"/>
    <xf numFmtId="0" fontId="20" fillId="0" borderId="0" xfId="0" applyFont="1"/>
    <xf numFmtId="4" fontId="19" fillId="0" borderId="0" xfId="0" applyNumberFormat="1" applyFont="1"/>
    <xf numFmtId="1" fontId="18" fillId="0" borderId="1" xfId="16" applyNumberFormat="1" applyFont="1" applyFill="1" applyBorder="1"/>
    <xf numFmtId="3" fontId="17" fillId="0" borderId="1" xfId="16" applyNumberFormat="1" applyFont="1" applyFill="1" applyBorder="1" applyAlignment="1">
      <alignment wrapText="1"/>
    </xf>
    <xf numFmtId="4" fontId="19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" fontId="18" fillId="0" borderId="1" xfId="16" applyNumberFormat="1" applyFont="1" applyFill="1" applyBorder="1"/>
    <xf numFmtId="0" fontId="4" fillId="0" borderId="0" xfId="16" applyFont="1" applyBorder="1" applyAlignment="1">
      <alignment horizontal="left" wrapText="1"/>
    </xf>
    <xf numFmtId="0" fontId="17" fillId="0" borderId="2" xfId="16" applyFont="1" applyBorder="1" applyAlignment="1">
      <alignment vertical="center"/>
    </xf>
    <xf numFmtId="0" fontId="17" fillId="0" borderId="2" xfId="16" applyFont="1" applyBorder="1" applyAlignment="1">
      <alignment vertical="center" wrapText="1"/>
    </xf>
    <xf numFmtId="0" fontId="17" fillId="0" borderId="0" xfId="16" applyFont="1" applyBorder="1" applyAlignment="1">
      <alignment horizontal="center" vertical="center"/>
    </xf>
    <xf numFmtId="1" fontId="20" fillId="4" borderId="1" xfId="0" applyNumberFormat="1" applyFont="1" applyFill="1" applyBorder="1" applyAlignment="1"/>
    <xf numFmtId="4" fontId="20" fillId="4" borderId="1" xfId="0" applyNumberFormat="1" applyFont="1" applyFill="1" applyBorder="1" applyAlignment="1"/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1" fontId="17" fillId="0" borderId="1" xfId="16" applyNumberFormat="1" applyFont="1" applyFill="1" applyBorder="1" applyAlignment="1">
      <alignment wrapText="1"/>
    </xf>
    <xf numFmtId="0" fontId="17" fillId="0" borderId="1" xfId="16" applyFont="1" applyFill="1" applyBorder="1" applyAlignment="1">
      <alignment wrapText="1"/>
    </xf>
    <xf numFmtId="0" fontId="17" fillId="0" borderId="1" xfId="2" applyFont="1" applyFill="1" applyBorder="1" applyAlignment="1">
      <alignment wrapText="1"/>
    </xf>
    <xf numFmtId="0" fontId="18" fillId="0" borderId="1" xfId="10" applyFont="1" applyBorder="1"/>
    <xf numFmtId="0" fontId="18" fillId="0" borderId="1" xfId="10" applyFont="1" applyBorder="1" applyAlignment="1">
      <alignment horizontal="center"/>
    </xf>
    <xf numFmtId="0" fontId="18" fillId="0" borderId="1" xfId="10" applyFont="1" applyBorder="1" applyAlignment="1">
      <alignment horizontal="center" wrapText="1"/>
    </xf>
    <xf numFmtId="0" fontId="18" fillId="0" borderId="1" xfId="16" applyFont="1" applyBorder="1"/>
    <xf numFmtId="4" fontId="18" fillId="0" borderId="1" xfId="16" applyNumberFormat="1" applyFont="1" applyBorder="1"/>
    <xf numFmtId="0" fontId="20" fillId="0" borderId="1" xfId="0" applyFont="1" applyBorder="1"/>
    <xf numFmtId="0" fontId="7" fillId="0" borderId="2" xfId="1" applyFont="1" applyBorder="1" applyAlignment="1">
      <alignment horizontal="center" vertical="center"/>
    </xf>
    <xf numFmtId="0" fontId="11" fillId="3" borderId="0" xfId="18" applyFont="1" applyBorder="1" applyAlignment="1">
      <alignment horizontal="left" vertical="center"/>
    </xf>
    <xf numFmtId="0" fontId="7" fillId="0" borderId="2" xfId="11" applyFont="1" applyBorder="1" applyAlignment="1">
      <alignment horizontal="center" vertical="center"/>
    </xf>
    <xf numFmtId="0" fontId="7" fillId="0" borderId="2" xfId="14" applyFont="1" applyBorder="1" applyAlignment="1">
      <alignment horizontal="center" vertical="center"/>
    </xf>
  </cellXfs>
  <cellStyles count="19">
    <cellStyle name="Bad" xfId="18" builtinId="27"/>
    <cellStyle name="Normal" xfId="0" builtinId="0"/>
    <cellStyle name="Normal 2" xfId="1"/>
    <cellStyle name="Normal 2 2" xfId="2"/>
    <cellStyle name="Normal 2 3" xfId="3"/>
    <cellStyle name="Normal 2 4" xfId="4"/>
    <cellStyle name="Normal 2 5" xfId="12"/>
    <cellStyle name="Normal 2 6" xfId="13"/>
    <cellStyle name="Normal 2 7" xfId="15"/>
    <cellStyle name="Normal 3" xfId="5"/>
    <cellStyle name="Normal 3 2" xfId="6"/>
    <cellStyle name="Normal 3 2 2" xfId="7"/>
    <cellStyle name="Normal 3 2 2 2" xfId="8"/>
    <cellStyle name="Normal 3 3" xfId="9"/>
    <cellStyle name="Normal 4" xfId="11"/>
    <cellStyle name="Normal 5" xfId="14"/>
    <cellStyle name="Normal 6" xfId="16"/>
    <cellStyle name="Normal_Sheet1" xfId="10"/>
    <cellStyle name="Normalan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topLeftCell="A8" workbookViewId="0">
      <selection activeCell="G12" sqref="G12"/>
    </sheetView>
  </sheetViews>
  <sheetFormatPr defaultRowHeight="15" x14ac:dyDescent="0.25"/>
  <cols>
    <col min="1" max="1" width="5" customWidth="1"/>
    <col min="2" max="2" width="38.140625" customWidth="1"/>
    <col min="3" max="3" width="14.28515625" style="34" customWidth="1"/>
  </cols>
  <sheetData>
    <row r="1" spans="1:5" ht="28.5" customHeight="1" x14ac:dyDescent="0.25">
      <c r="A1" s="87" t="s">
        <v>238</v>
      </c>
      <c r="B1" s="87"/>
      <c r="C1" s="87"/>
    </row>
    <row r="2" spans="1:5" ht="30.75" customHeight="1" x14ac:dyDescent="0.25">
      <c r="A2" s="86" t="s">
        <v>0</v>
      </c>
      <c r="B2" s="86"/>
      <c r="C2" s="86"/>
    </row>
    <row r="3" spans="1:5" x14ac:dyDescent="0.25">
      <c r="A3" s="27" t="s">
        <v>1</v>
      </c>
      <c r="B3" s="27" t="s">
        <v>2</v>
      </c>
      <c r="C3" s="37" t="s">
        <v>3</v>
      </c>
      <c r="D3" s="40" t="s">
        <v>239</v>
      </c>
      <c r="E3" s="42" t="s">
        <v>240</v>
      </c>
    </row>
    <row r="4" spans="1:5" x14ac:dyDescent="0.25">
      <c r="A4" s="2">
        <v>1</v>
      </c>
      <c r="B4" s="3" t="s">
        <v>76</v>
      </c>
      <c r="C4" s="38">
        <v>60</v>
      </c>
      <c r="D4" s="41">
        <v>1.4</v>
      </c>
      <c r="E4" s="42">
        <f>C4*D4</f>
        <v>84</v>
      </c>
    </row>
    <row r="5" spans="1:5" x14ac:dyDescent="0.25">
      <c r="A5" s="2">
        <v>2</v>
      </c>
      <c r="B5" s="3" t="s">
        <v>77</v>
      </c>
      <c r="C5" s="32">
        <v>2</v>
      </c>
      <c r="D5" s="41">
        <v>6.8</v>
      </c>
      <c r="E5" s="42">
        <f t="shared" ref="E5:E28" si="0">C5*D5</f>
        <v>13.6</v>
      </c>
    </row>
    <row r="6" spans="1:5" x14ac:dyDescent="0.25">
      <c r="A6" s="2">
        <v>3</v>
      </c>
      <c r="B6" s="3" t="s">
        <v>78</v>
      </c>
      <c r="C6" s="32">
        <v>100</v>
      </c>
      <c r="D6" s="41">
        <v>2.6</v>
      </c>
      <c r="E6" s="42">
        <f t="shared" si="0"/>
        <v>260</v>
      </c>
    </row>
    <row r="7" spans="1:5" x14ac:dyDescent="0.25">
      <c r="A7" s="2">
        <v>4</v>
      </c>
      <c r="B7" s="3" t="s">
        <v>79</v>
      </c>
      <c r="C7" s="32">
        <v>4000</v>
      </c>
      <c r="D7" s="41">
        <v>1.33</v>
      </c>
      <c r="E7" s="42">
        <f t="shared" si="0"/>
        <v>5320</v>
      </c>
    </row>
    <row r="8" spans="1:5" x14ac:dyDescent="0.25">
      <c r="A8" s="2">
        <v>5</v>
      </c>
      <c r="B8" s="3" t="s">
        <v>80</v>
      </c>
      <c r="C8" s="32">
        <v>20</v>
      </c>
      <c r="D8" s="41">
        <v>6</v>
      </c>
      <c r="E8" s="42">
        <f t="shared" si="0"/>
        <v>120</v>
      </c>
    </row>
    <row r="9" spans="1:5" x14ac:dyDescent="0.25">
      <c r="A9" s="2">
        <v>6</v>
      </c>
      <c r="B9" s="3" t="s">
        <v>81</v>
      </c>
      <c r="C9" s="32">
        <v>1600</v>
      </c>
      <c r="D9" s="41">
        <v>0.7</v>
      </c>
      <c r="E9" s="42">
        <f t="shared" si="0"/>
        <v>1120</v>
      </c>
    </row>
    <row r="10" spans="1:5" x14ac:dyDescent="0.25">
      <c r="A10" s="2">
        <v>7</v>
      </c>
      <c r="B10" s="3" t="s">
        <v>82</v>
      </c>
      <c r="C10" s="32">
        <v>100</v>
      </c>
      <c r="D10" s="41">
        <v>3.5</v>
      </c>
      <c r="E10" s="42">
        <f t="shared" si="0"/>
        <v>350</v>
      </c>
    </row>
    <row r="11" spans="1:5" x14ac:dyDescent="0.25">
      <c r="A11" s="2">
        <v>8</v>
      </c>
      <c r="B11" s="3" t="s">
        <v>4</v>
      </c>
      <c r="C11" s="32">
        <v>30</v>
      </c>
      <c r="D11" s="41">
        <v>2.06</v>
      </c>
      <c r="E11" s="42">
        <f t="shared" si="0"/>
        <v>61.800000000000004</v>
      </c>
    </row>
    <row r="12" spans="1:5" x14ac:dyDescent="0.25">
      <c r="A12" s="2">
        <v>9</v>
      </c>
      <c r="B12" s="3" t="s">
        <v>83</v>
      </c>
      <c r="C12" s="32">
        <v>9</v>
      </c>
      <c r="D12" s="41">
        <v>4.8</v>
      </c>
      <c r="E12" s="42">
        <f t="shared" si="0"/>
        <v>43.199999999999996</v>
      </c>
    </row>
    <row r="13" spans="1:5" x14ac:dyDescent="0.25">
      <c r="A13" s="2">
        <v>10</v>
      </c>
      <c r="B13" s="3" t="s">
        <v>84</v>
      </c>
      <c r="C13" s="32">
        <v>52</v>
      </c>
      <c r="D13" s="41">
        <v>2.4</v>
      </c>
      <c r="E13" s="42">
        <f t="shared" si="0"/>
        <v>124.8</v>
      </c>
    </row>
    <row r="14" spans="1:5" x14ac:dyDescent="0.25">
      <c r="A14" s="2">
        <v>11</v>
      </c>
      <c r="B14" s="3" t="s">
        <v>85</v>
      </c>
      <c r="C14" s="32">
        <v>140</v>
      </c>
      <c r="D14" s="41">
        <v>1.17</v>
      </c>
      <c r="E14" s="42">
        <f t="shared" si="0"/>
        <v>163.79999999999998</v>
      </c>
    </row>
    <row r="15" spans="1:5" x14ac:dyDescent="0.25">
      <c r="A15" s="2">
        <v>12</v>
      </c>
      <c r="B15" s="3" t="s">
        <v>86</v>
      </c>
      <c r="C15" s="32">
        <v>3</v>
      </c>
      <c r="D15" s="41">
        <v>8</v>
      </c>
      <c r="E15" s="42">
        <f t="shared" si="0"/>
        <v>24</v>
      </c>
    </row>
    <row r="16" spans="1:5" x14ac:dyDescent="0.25">
      <c r="A16" s="2">
        <v>13</v>
      </c>
      <c r="B16" s="3" t="s">
        <v>87</v>
      </c>
      <c r="C16" s="32">
        <v>3</v>
      </c>
      <c r="D16" s="41">
        <v>63.33</v>
      </c>
      <c r="E16" s="42">
        <f t="shared" si="0"/>
        <v>189.99</v>
      </c>
    </row>
    <row r="17" spans="1:5" x14ac:dyDescent="0.25">
      <c r="A17" s="2">
        <v>14</v>
      </c>
      <c r="B17" s="3" t="s">
        <v>88</v>
      </c>
      <c r="C17" s="32">
        <v>3</v>
      </c>
      <c r="D17" s="41">
        <v>6.85</v>
      </c>
      <c r="E17" s="42">
        <f t="shared" si="0"/>
        <v>20.549999999999997</v>
      </c>
    </row>
    <row r="18" spans="1:5" x14ac:dyDescent="0.25">
      <c r="A18" s="2">
        <v>15</v>
      </c>
      <c r="B18" s="3" t="s">
        <v>89</v>
      </c>
      <c r="C18" s="32">
        <v>4</v>
      </c>
      <c r="D18" s="41">
        <v>11</v>
      </c>
      <c r="E18" s="42">
        <f t="shared" si="0"/>
        <v>44</v>
      </c>
    </row>
    <row r="19" spans="1:5" x14ac:dyDescent="0.25">
      <c r="A19" s="2">
        <v>16</v>
      </c>
      <c r="B19" s="3" t="s">
        <v>5</v>
      </c>
      <c r="C19" s="32">
        <v>5</v>
      </c>
      <c r="D19" s="41">
        <v>1</v>
      </c>
      <c r="E19" s="42">
        <f t="shared" si="0"/>
        <v>5</v>
      </c>
    </row>
    <row r="20" spans="1:5" x14ac:dyDescent="0.25">
      <c r="A20" s="2">
        <v>17</v>
      </c>
      <c r="B20" s="3" t="s">
        <v>90</v>
      </c>
      <c r="C20" s="32">
        <v>35</v>
      </c>
      <c r="D20" s="41">
        <v>2.4700000000000002</v>
      </c>
      <c r="E20" s="42">
        <f t="shared" si="0"/>
        <v>86.45</v>
      </c>
    </row>
    <row r="21" spans="1:5" x14ac:dyDescent="0.25">
      <c r="A21" s="2">
        <v>18</v>
      </c>
      <c r="B21" s="3" t="s">
        <v>91</v>
      </c>
      <c r="C21" s="32">
        <v>25</v>
      </c>
      <c r="D21" s="41">
        <v>3</v>
      </c>
      <c r="E21" s="42">
        <f t="shared" si="0"/>
        <v>75</v>
      </c>
    </row>
    <row r="22" spans="1:5" x14ac:dyDescent="0.25">
      <c r="A22" s="2">
        <v>19</v>
      </c>
      <c r="B22" s="3" t="s">
        <v>92</v>
      </c>
      <c r="C22" s="32">
        <v>5</v>
      </c>
      <c r="D22" s="41">
        <v>5.3</v>
      </c>
      <c r="E22" s="42">
        <f t="shared" si="0"/>
        <v>26.5</v>
      </c>
    </row>
    <row r="23" spans="1:5" x14ac:dyDescent="0.25">
      <c r="A23" s="2">
        <v>20</v>
      </c>
      <c r="B23" s="3" t="s">
        <v>93</v>
      </c>
      <c r="C23" s="32">
        <v>5</v>
      </c>
      <c r="D23" s="41">
        <v>66.849999999999994</v>
      </c>
      <c r="E23" s="42">
        <f t="shared" si="0"/>
        <v>334.25</v>
      </c>
    </row>
    <row r="24" spans="1:5" x14ac:dyDescent="0.25">
      <c r="A24" s="2">
        <v>21</v>
      </c>
      <c r="B24" s="4" t="s">
        <v>6</v>
      </c>
      <c r="C24" s="32">
        <v>6</v>
      </c>
      <c r="D24" s="41">
        <v>14.8</v>
      </c>
      <c r="E24" s="42">
        <f t="shared" si="0"/>
        <v>88.800000000000011</v>
      </c>
    </row>
    <row r="25" spans="1:5" x14ac:dyDescent="0.25">
      <c r="A25" s="2">
        <v>22</v>
      </c>
      <c r="B25" s="3" t="s">
        <v>94</v>
      </c>
      <c r="C25" s="32">
        <v>5</v>
      </c>
      <c r="D25" s="41">
        <v>3.3</v>
      </c>
      <c r="E25" s="42">
        <f t="shared" si="0"/>
        <v>16.5</v>
      </c>
    </row>
    <row r="26" spans="1:5" x14ac:dyDescent="0.25">
      <c r="A26" s="2">
        <v>23</v>
      </c>
      <c r="B26" s="3" t="s">
        <v>95</v>
      </c>
      <c r="C26" s="32">
        <v>13</v>
      </c>
      <c r="D26" s="41">
        <v>1.4</v>
      </c>
      <c r="E26" s="42">
        <f t="shared" si="0"/>
        <v>18.2</v>
      </c>
    </row>
    <row r="27" spans="1:5" x14ac:dyDescent="0.25">
      <c r="A27" s="2">
        <v>24</v>
      </c>
      <c r="B27" s="3" t="s">
        <v>96</v>
      </c>
      <c r="C27" s="32">
        <v>90</v>
      </c>
      <c r="D27" s="41">
        <v>2.5499999999999998</v>
      </c>
      <c r="E27" s="42">
        <f t="shared" si="0"/>
        <v>229.49999999999997</v>
      </c>
    </row>
    <row r="28" spans="1:5" x14ac:dyDescent="0.25">
      <c r="A28" s="2">
        <v>25</v>
      </c>
      <c r="B28" s="3" t="s">
        <v>97</v>
      </c>
      <c r="C28" s="32">
        <v>9</v>
      </c>
      <c r="D28" s="41">
        <v>4.5999999999999996</v>
      </c>
      <c r="E28" s="42">
        <f t="shared" si="0"/>
        <v>41.4</v>
      </c>
    </row>
    <row r="29" spans="1:5" x14ac:dyDescent="0.25">
      <c r="A29" s="1"/>
      <c r="B29" s="1"/>
      <c r="C29" s="39"/>
    </row>
    <row r="30" spans="1:5" x14ac:dyDescent="0.25">
      <c r="E30" s="43">
        <f>SUM(E4:E29)</f>
        <v>8861.34</v>
      </c>
    </row>
  </sheetData>
  <mergeCells count="2">
    <mergeCell ref="A2:C2"/>
    <mergeCell ref="A1:C1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68"/>
  <sheetViews>
    <sheetView topLeftCell="A148" workbookViewId="0">
      <selection activeCell="E169" sqref="E169"/>
    </sheetView>
  </sheetViews>
  <sheetFormatPr defaultRowHeight="15" x14ac:dyDescent="0.25"/>
  <cols>
    <col min="1" max="1" width="5.28515625" customWidth="1"/>
    <col min="2" max="2" width="64.85546875" customWidth="1"/>
    <col min="3" max="3" width="10.5703125" style="34" customWidth="1"/>
  </cols>
  <sheetData>
    <row r="1" spans="1:5" ht="29.25" customHeight="1" x14ac:dyDescent="0.25">
      <c r="A1" s="88" t="s">
        <v>7</v>
      </c>
      <c r="B1" s="88"/>
      <c r="C1" s="88"/>
    </row>
    <row r="2" spans="1:5" x14ac:dyDescent="0.25">
      <c r="A2" s="28" t="s">
        <v>1</v>
      </c>
      <c r="B2" s="28" t="s">
        <v>2</v>
      </c>
      <c r="C2" s="31" t="s">
        <v>3</v>
      </c>
      <c r="D2" s="44" t="s">
        <v>239</v>
      </c>
      <c r="E2" s="42" t="s">
        <v>240</v>
      </c>
    </row>
    <row r="3" spans="1:5" ht="15" customHeight="1" x14ac:dyDescent="0.25">
      <c r="A3" s="7">
        <v>1</v>
      </c>
      <c r="B3" s="8" t="s">
        <v>8</v>
      </c>
      <c r="C3" s="9"/>
      <c r="D3" s="45">
        <v>0.73</v>
      </c>
      <c r="E3" s="42">
        <f>C3*D3</f>
        <v>0</v>
      </c>
    </row>
    <row r="4" spans="1:5" ht="15" customHeight="1" x14ac:dyDescent="0.25">
      <c r="A4" s="7">
        <v>2</v>
      </c>
      <c r="B4" s="8" t="s">
        <v>9</v>
      </c>
      <c r="C4" s="9"/>
      <c r="D4" s="45">
        <v>0.73</v>
      </c>
      <c r="E4" s="42">
        <f t="shared" ref="E4:E67" si="0">C4*D4</f>
        <v>0</v>
      </c>
    </row>
    <row r="5" spans="1:5" ht="15" customHeight="1" x14ac:dyDescent="0.25">
      <c r="A5" s="7">
        <v>3</v>
      </c>
      <c r="B5" s="8" t="s">
        <v>10</v>
      </c>
      <c r="C5" s="9"/>
      <c r="D5" s="45">
        <v>0.73</v>
      </c>
      <c r="E5" s="42">
        <f t="shared" si="0"/>
        <v>0</v>
      </c>
    </row>
    <row r="6" spans="1:5" ht="15" customHeight="1" x14ac:dyDescent="0.25">
      <c r="A6" s="7">
        <v>4</v>
      </c>
      <c r="B6" s="8" t="s">
        <v>11</v>
      </c>
      <c r="C6" s="9"/>
      <c r="D6" s="45">
        <v>0.73</v>
      </c>
      <c r="E6" s="42">
        <f t="shared" si="0"/>
        <v>0</v>
      </c>
    </row>
    <row r="7" spans="1:5" ht="15" customHeight="1" x14ac:dyDescent="0.25">
      <c r="A7" s="7">
        <v>5</v>
      </c>
      <c r="B7" s="8" t="s">
        <v>12</v>
      </c>
      <c r="C7" s="9"/>
      <c r="D7" s="45">
        <v>0.73</v>
      </c>
      <c r="E7" s="42">
        <f t="shared" si="0"/>
        <v>0</v>
      </c>
    </row>
    <row r="8" spans="1:5" ht="15" customHeight="1" x14ac:dyDescent="0.25">
      <c r="A8" s="7">
        <v>6</v>
      </c>
      <c r="B8" s="8" t="s">
        <v>13</v>
      </c>
      <c r="C8" s="9"/>
      <c r="D8" s="45">
        <v>0.73</v>
      </c>
      <c r="E8" s="42">
        <f t="shared" si="0"/>
        <v>0</v>
      </c>
    </row>
    <row r="9" spans="1:5" ht="15" customHeight="1" x14ac:dyDescent="0.25">
      <c r="A9" s="7">
        <v>7</v>
      </c>
      <c r="B9" s="8" t="s">
        <v>14</v>
      </c>
      <c r="C9" s="9"/>
      <c r="D9" s="45">
        <v>0.73</v>
      </c>
      <c r="E9" s="42">
        <f t="shared" si="0"/>
        <v>0</v>
      </c>
    </row>
    <row r="10" spans="1:5" ht="15" customHeight="1" x14ac:dyDescent="0.25">
      <c r="A10" s="7">
        <v>8</v>
      </c>
      <c r="B10" s="8" t="s">
        <v>15</v>
      </c>
      <c r="C10" s="9"/>
      <c r="D10" s="45">
        <v>0.73</v>
      </c>
      <c r="E10" s="42">
        <f t="shared" si="0"/>
        <v>0</v>
      </c>
    </row>
    <row r="11" spans="1:5" ht="15" customHeight="1" x14ac:dyDescent="0.25">
      <c r="A11" s="7">
        <v>9</v>
      </c>
      <c r="B11" s="8" t="s">
        <v>16</v>
      </c>
      <c r="C11" s="9"/>
      <c r="D11" s="45">
        <v>0.73</v>
      </c>
      <c r="E11" s="42">
        <f t="shared" si="0"/>
        <v>0</v>
      </c>
    </row>
    <row r="12" spans="1:5" ht="15" customHeight="1" x14ac:dyDescent="0.25">
      <c r="A12" s="7">
        <v>10</v>
      </c>
      <c r="B12" s="8" t="s">
        <v>17</v>
      </c>
      <c r="C12" s="9"/>
      <c r="D12" s="45">
        <v>0.73</v>
      </c>
      <c r="E12" s="42">
        <f t="shared" si="0"/>
        <v>0</v>
      </c>
    </row>
    <row r="13" spans="1:5" ht="15" customHeight="1" x14ac:dyDescent="0.25">
      <c r="A13" s="7">
        <v>11</v>
      </c>
      <c r="B13" s="8" t="s">
        <v>18</v>
      </c>
      <c r="C13" s="9"/>
      <c r="D13" s="45">
        <v>0.73</v>
      </c>
      <c r="E13" s="42">
        <f t="shared" si="0"/>
        <v>0</v>
      </c>
    </row>
    <row r="14" spans="1:5" ht="15" customHeight="1" x14ac:dyDescent="0.25">
      <c r="A14" s="7">
        <v>12</v>
      </c>
      <c r="B14" s="10" t="s">
        <v>98</v>
      </c>
      <c r="C14" s="9"/>
      <c r="D14" s="45">
        <v>0.1</v>
      </c>
      <c r="E14" s="42">
        <f t="shared" si="0"/>
        <v>0</v>
      </c>
    </row>
    <row r="15" spans="1:5" ht="15" customHeight="1" x14ac:dyDescent="0.25">
      <c r="A15" s="7">
        <v>13</v>
      </c>
      <c r="B15" s="10" t="s">
        <v>99</v>
      </c>
      <c r="C15" s="9"/>
      <c r="D15" s="45">
        <v>0.1</v>
      </c>
      <c r="E15" s="42">
        <f t="shared" si="0"/>
        <v>0</v>
      </c>
    </row>
    <row r="16" spans="1:5" ht="15" customHeight="1" x14ac:dyDescent="0.25">
      <c r="A16" s="7">
        <v>14</v>
      </c>
      <c r="B16" s="10" t="s">
        <v>100</v>
      </c>
      <c r="C16" s="9"/>
      <c r="D16" s="45">
        <v>0.1</v>
      </c>
      <c r="E16" s="42">
        <f t="shared" si="0"/>
        <v>0</v>
      </c>
    </row>
    <row r="17" spans="1:5" ht="15" customHeight="1" x14ac:dyDescent="0.25">
      <c r="A17" s="7">
        <v>15</v>
      </c>
      <c r="B17" s="10" t="s">
        <v>101</v>
      </c>
      <c r="C17" s="9"/>
      <c r="D17" s="45">
        <v>0.1</v>
      </c>
      <c r="E17" s="42">
        <f t="shared" si="0"/>
        <v>0</v>
      </c>
    </row>
    <row r="18" spans="1:5" ht="15" customHeight="1" x14ac:dyDescent="0.25">
      <c r="A18" s="7">
        <v>16</v>
      </c>
      <c r="B18" s="10" t="s">
        <v>102</v>
      </c>
      <c r="C18" s="9"/>
      <c r="D18" s="45">
        <v>0.1</v>
      </c>
      <c r="E18" s="42">
        <f t="shared" si="0"/>
        <v>0</v>
      </c>
    </row>
    <row r="19" spans="1:5" ht="15" customHeight="1" x14ac:dyDescent="0.25">
      <c r="A19" s="7">
        <v>17</v>
      </c>
      <c r="B19" s="10" t="s">
        <v>103</v>
      </c>
      <c r="C19" s="9"/>
      <c r="D19" s="45">
        <v>0.1</v>
      </c>
      <c r="E19" s="42">
        <f t="shared" si="0"/>
        <v>0</v>
      </c>
    </row>
    <row r="20" spans="1:5" ht="15" customHeight="1" x14ac:dyDescent="0.25">
      <c r="A20" s="7">
        <v>18</v>
      </c>
      <c r="B20" s="10" t="s">
        <v>104</v>
      </c>
      <c r="C20" s="9"/>
      <c r="D20" s="45">
        <v>0.1</v>
      </c>
      <c r="E20" s="42">
        <f t="shared" si="0"/>
        <v>0</v>
      </c>
    </row>
    <row r="21" spans="1:5" ht="15" customHeight="1" x14ac:dyDescent="0.25">
      <c r="A21" s="7">
        <v>19</v>
      </c>
      <c r="B21" s="10" t="s">
        <v>105</v>
      </c>
      <c r="C21" s="9"/>
      <c r="D21" s="45">
        <v>0.1</v>
      </c>
      <c r="E21" s="42">
        <f t="shared" si="0"/>
        <v>0</v>
      </c>
    </row>
    <row r="22" spans="1:5" ht="15" customHeight="1" x14ac:dyDescent="0.25">
      <c r="A22" s="7">
        <v>20</v>
      </c>
      <c r="B22" s="10" t="s">
        <v>106</v>
      </c>
      <c r="C22" s="9"/>
      <c r="D22" s="45">
        <v>0.03</v>
      </c>
      <c r="E22" s="42">
        <f t="shared" si="0"/>
        <v>0</v>
      </c>
    </row>
    <row r="23" spans="1:5" ht="15" customHeight="1" x14ac:dyDescent="0.25">
      <c r="A23" s="7">
        <v>21</v>
      </c>
      <c r="B23" s="10" t="s">
        <v>107</v>
      </c>
      <c r="C23" s="9"/>
      <c r="D23" s="45">
        <v>0.04</v>
      </c>
      <c r="E23" s="42">
        <f t="shared" si="0"/>
        <v>0</v>
      </c>
    </row>
    <row r="24" spans="1:5" ht="15" customHeight="1" x14ac:dyDescent="0.25">
      <c r="A24" s="7">
        <v>22</v>
      </c>
      <c r="B24" s="10" t="s">
        <v>108</v>
      </c>
      <c r="C24" s="9"/>
      <c r="D24" s="45">
        <v>0</v>
      </c>
      <c r="E24" s="42">
        <f t="shared" si="0"/>
        <v>0</v>
      </c>
    </row>
    <row r="25" spans="1:5" ht="15" customHeight="1" x14ac:dyDescent="0.25">
      <c r="A25" s="7">
        <v>23</v>
      </c>
      <c r="B25" s="10" t="s">
        <v>109</v>
      </c>
      <c r="C25" s="9"/>
      <c r="D25" s="45">
        <v>0.05</v>
      </c>
      <c r="E25" s="42">
        <f t="shared" si="0"/>
        <v>0</v>
      </c>
    </row>
    <row r="26" spans="1:5" ht="15" customHeight="1" x14ac:dyDescent="0.25">
      <c r="A26" s="7">
        <v>24</v>
      </c>
      <c r="B26" s="10" t="s">
        <v>19</v>
      </c>
      <c r="C26" s="9"/>
      <c r="D26" s="45">
        <v>1.5</v>
      </c>
      <c r="E26" s="42">
        <f t="shared" si="0"/>
        <v>0</v>
      </c>
    </row>
    <row r="27" spans="1:5" ht="15" customHeight="1" x14ac:dyDescent="0.25">
      <c r="A27" s="7">
        <v>25</v>
      </c>
      <c r="B27" s="10" t="s">
        <v>20</v>
      </c>
      <c r="C27" s="9"/>
      <c r="D27" s="45">
        <v>2.85</v>
      </c>
      <c r="E27" s="42">
        <f t="shared" si="0"/>
        <v>0</v>
      </c>
    </row>
    <row r="28" spans="1:5" ht="15" customHeight="1" x14ac:dyDescent="0.25">
      <c r="A28" s="7">
        <v>26</v>
      </c>
      <c r="B28" s="10" t="s">
        <v>21</v>
      </c>
      <c r="C28" s="9"/>
      <c r="D28" s="45">
        <v>0.42</v>
      </c>
      <c r="E28" s="42">
        <f t="shared" si="0"/>
        <v>0</v>
      </c>
    </row>
    <row r="29" spans="1:5" ht="15" customHeight="1" x14ac:dyDescent="0.25">
      <c r="A29" s="7">
        <v>27</v>
      </c>
      <c r="B29" s="10" t="s">
        <v>22</v>
      </c>
      <c r="C29" s="9"/>
      <c r="D29" s="45">
        <v>0.42</v>
      </c>
      <c r="E29" s="42">
        <f t="shared" si="0"/>
        <v>0</v>
      </c>
    </row>
    <row r="30" spans="1:5" ht="15" customHeight="1" x14ac:dyDescent="0.25">
      <c r="A30" s="7">
        <v>28</v>
      </c>
      <c r="B30" s="10" t="s">
        <v>23</v>
      </c>
      <c r="C30" s="9"/>
      <c r="D30" s="45">
        <v>0.42</v>
      </c>
      <c r="E30" s="42">
        <f t="shared" si="0"/>
        <v>0</v>
      </c>
    </row>
    <row r="31" spans="1:5" ht="15" customHeight="1" x14ac:dyDescent="0.25">
      <c r="A31" s="7">
        <v>29</v>
      </c>
      <c r="B31" s="10" t="s">
        <v>24</v>
      </c>
      <c r="C31" s="9"/>
      <c r="D31" s="45">
        <v>0.42</v>
      </c>
      <c r="E31" s="42">
        <f t="shared" si="0"/>
        <v>0</v>
      </c>
    </row>
    <row r="32" spans="1:5" ht="15" customHeight="1" x14ac:dyDescent="0.25">
      <c r="A32" s="7">
        <v>30</v>
      </c>
      <c r="B32" s="10" t="s">
        <v>25</v>
      </c>
      <c r="C32" s="9"/>
      <c r="D32" s="45">
        <v>0.42</v>
      </c>
      <c r="E32" s="42">
        <f t="shared" si="0"/>
        <v>0</v>
      </c>
    </row>
    <row r="33" spans="1:5" ht="15" customHeight="1" x14ac:dyDescent="0.25">
      <c r="A33" s="7">
        <v>31</v>
      </c>
      <c r="B33" s="10" t="s">
        <v>26</v>
      </c>
      <c r="C33" s="9"/>
      <c r="D33" s="45">
        <v>0.38</v>
      </c>
      <c r="E33" s="42">
        <f t="shared" si="0"/>
        <v>0</v>
      </c>
    </row>
    <row r="34" spans="1:5" ht="15" customHeight="1" x14ac:dyDescent="0.25">
      <c r="A34" s="7">
        <v>32</v>
      </c>
      <c r="B34" s="10" t="s">
        <v>27</v>
      </c>
      <c r="C34" s="9"/>
      <c r="D34" s="45">
        <v>0.38</v>
      </c>
      <c r="E34" s="42">
        <f t="shared" si="0"/>
        <v>0</v>
      </c>
    </row>
    <row r="35" spans="1:5" ht="15" customHeight="1" x14ac:dyDescent="0.25">
      <c r="A35" s="7">
        <v>33</v>
      </c>
      <c r="B35" s="10" t="s">
        <v>28</v>
      </c>
      <c r="C35" s="9"/>
      <c r="D35" s="45">
        <v>0.38</v>
      </c>
      <c r="E35" s="42">
        <f t="shared" si="0"/>
        <v>0</v>
      </c>
    </row>
    <row r="36" spans="1:5" ht="15" customHeight="1" x14ac:dyDescent="0.25">
      <c r="A36" s="7">
        <v>34</v>
      </c>
      <c r="B36" s="10" t="s">
        <v>29</v>
      </c>
      <c r="C36" s="9"/>
      <c r="D36" s="45">
        <v>0.42</v>
      </c>
      <c r="E36" s="42">
        <f t="shared" si="0"/>
        <v>0</v>
      </c>
    </row>
    <row r="37" spans="1:5" ht="15" customHeight="1" x14ac:dyDescent="0.25">
      <c r="A37" s="7">
        <v>35</v>
      </c>
      <c r="B37" s="10" t="s">
        <v>30</v>
      </c>
      <c r="C37" s="9"/>
      <c r="D37" s="45">
        <v>0.42</v>
      </c>
      <c r="E37" s="42">
        <f t="shared" si="0"/>
        <v>0</v>
      </c>
    </row>
    <row r="38" spans="1:5" ht="15" customHeight="1" x14ac:dyDescent="0.25">
      <c r="A38" s="7">
        <v>36</v>
      </c>
      <c r="B38" s="10" t="s">
        <v>110</v>
      </c>
      <c r="C38" s="9"/>
      <c r="D38" s="45">
        <v>1.4</v>
      </c>
      <c r="E38" s="42">
        <f t="shared" si="0"/>
        <v>0</v>
      </c>
    </row>
    <row r="39" spans="1:5" ht="15" customHeight="1" x14ac:dyDescent="0.25">
      <c r="A39" s="7">
        <v>37</v>
      </c>
      <c r="B39" s="10" t="s">
        <v>111</v>
      </c>
      <c r="C39" s="9"/>
      <c r="D39" s="45">
        <v>3.9</v>
      </c>
      <c r="E39" s="42">
        <f t="shared" si="0"/>
        <v>0</v>
      </c>
    </row>
    <row r="40" spans="1:5" ht="15" customHeight="1" x14ac:dyDescent="0.25">
      <c r="A40" s="7">
        <v>38</v>
      </c>
      <c r="B40" s="10" t="s">
        <v>31</v>
      </c>
      <c r="C40" s="9"/>
      <c r="D40" s="45">
        <v>2.4</v>
      </c>
      <c r="E40" s="42">
        <f t="shared" si="0"/>
        <v>0</v>
      </c>
    </row>
    <row r="41" spans="1:5" ht="15" customHeight="1" x14ac:dyDescent="0.25">
      <c r="A41" s="7">
        <v>39</v>
      </c>
      <c r="B41" s="10" t="s">
        <v>112</v>
      </c>
      <c r="C41" s="9"/>
      <c r="D41" s="45">
        <v>0.47</v>
      </c>
      <c r="E41" s="42">
        <f t="shared" si="0"/>
        <v>0</v>
      </c>
    </row>
    <row r="42" spans="1:5" ht="15" customHeight="1" x14ac:dyDescent="0.25">
      <c r="A42" s="7">
        <v>40</v>
      </c>
      <c r="B42" s="10" t="s">
        <v>113</v>
      </c>
      <c r="C42" s="9"/>
      <c r="D42" s="45">
        <v>0.47</v>
      </c>
      <c r="E42" s="42">
        <f t="shared" si="0"/>
        <v>0</v>
      </c>
    </row>
    <row r="43" spans="1:5" ht="15" customHeight="1" x14ac:dyDescent="0.25">
      <c r="A43" s="7">
        <v>41</v>
      </c>
      <c r="B43" s="10" t="s">
        <v>114</v>
      </c>
      <c r="C43" s="9"/>
      <c r="D43" s="45">
        <v>0.04</v>
      </c>
      <c r="E43" s="42">
        <f t="shared" si="0"/>
        <v>0</v>
      </c>
    </row>
    <row r="44" spans="1:5" ht="15" customHeight="1" x14ac:dyDescent="0.25">
      <c r="A44" s="7">
        <v>42</v>
      </c>
      <c r="B44" s="10" t="s">
        <v>115</v>
      </c>
      <c r="C44" s="9"/>
      <c r="D44" s="45">
        <v>0.04</v>
      </c>
      <c r="E44" s="42">
        <f t="shared" si="0"/>
        <v>0</v>
      </c>
    </row>
    <row r="45" spans="1:5" ht="15" customHeight="1" x14ac:dyDescent="0.25">
      <c r="A45" s="7">
        <v>43</v>
      </c>
      <c r="B45" s="10" t="s">
        <v>116</v>
      </c>
      <c r="C45" s="9"/>
      <c r="D45" s="45">
        <v>0.02</v>
      </c>
      <c r="E45" s="42">
        <f t="shared" si="0"/>
        <v>0</v>
      </c>
    </row>
    <row r="46" spans="1:5" ht="15" customHeight="1" x14ac:dyDescent="0.25">
      <c r="A46" s="7">
        <v>44</v>
      </c>
      <c r="B46" s="10" t="s">
        <v>117</v>
      </c>
      <c r="C46" s="9"/>
      <c r="D46" s="45">
        <v>0.15</v>
      </c>
      <c r="E46" s="42">
        <f t="shared" si="0"/>
        <v>0</v>
      </c>
    </row>
    <row r="47" spans="1:5" ht="15" customHeight="1" x14ac:dyDescent="0.25">
      <c r="A47" s="7">
        <v>45</v>
      </c>
      <c r="B47" s="10" t="s">
        <v>118</v>
      </c>
      <c r="C47" s="9"/>
      <c r="D47" s="45">
        <v>0.15</v>
      </c>
      <c r="E47" s="42">
        <f t="shared" si="0"/>
        <v>0</v>
      </c>
    </row>
    <row r="48" spans="1:5" ht="15" customHeight="1" x14ac:dyDescent="0.25">
      <c r="A48" s="7">
        <v>46</v>
      </c>
      <c r="B48" s="10" t="s">
        <v>119</v>
      </c>
      <c r="C48" s="9"/>
      <c r="D48" s="45">
        <v>0.15</v>
      </c>
      <c r="E48" s="42">
        <f t="shared" si="0"/>
        <v>0</v>
      </c>
    </row>
    <row r="49" spans="1:5" ht="15" customHeight="1" x14ac:dyDescent="0.25">
      <c r="A49" s="7">
        <v>47</v>
      </c>
      <c r="B49" s="10" t="s">
        <v>120</v>
      </c>
      <c r="C49" s="9"/>
      <c r="D49" s="45">
        <v>0.15</v>
      </c>
      <c r="E49" s="42">
        <f t="shared" si="0"/>
        <v>0</v>
      </c>
    </row>
    <row r="50" spans="1:5" ht="15" customHeight="1" x14ac:dyDescent="0.25">
      <c r="A50" s="7">
        <v>48</v>
      </c>
      <c r="B50" s="10" t="s">
        <v>121</v>
      </c>
      <c r="C50" s="9"/>
      <c r="D50" s="45">
        <v>0.15</v>
      </c>
      <c r="E50" s="42">
        <f t="shared" si="0"/>
        <v>0</v>
      </c>
    </row>
    <row r="51" spans="1:5" ht="15" customHeight="1" x14ac:dyDescent="0.25">
      <c r="A51" s="7">
        <v>49</v>
      </c>
      <c r="B51" s="10" t="s">
        <v>122</v>
      </c>
      <c r="C51" s="9"/>
      <c r="D51" s="45">
        <v>0</v>
      </c>
      <c r="E51" s="42">
        <f t="shared" si="0"/>
        <v>0</v>
      </c>
    </row>
    <row r="52" spans="1:5" ht="15" customHeight="1" x14ac:dyDescent="0.25">
      <c r="A52" s="7">
        <v>50</v>
      </c>
      <c r="B52" s="10" t="s">
        <v>123</v>
      </c>
      <c r="C52" s="9"/>
      <c r="D52" s="45">
        <v>0.01</v>
      </c>
      <c r="E52" s="42">
        <f t="shared" si="0"/>
        <v>0</v>
      </c>
    </row>
    <row r="53" spans="1:5" ht="15" customHeight="1" x14ac:dyDescent="0.25">
      <c r="A53" s="7">
        <v>51</v>
      </c>
      <c r="B53" s="10" t="s">
        <v>124</v>
      </c>
      <c r="C53" s="9"/>
      <c r="D53" s="45">
        <v>0.01</v>
      </c>
      <c r="E53" s="42">
        <f t="shared" si="0"/>
        <v>0</v>
      </c>
    </row>
    <row r="54" spans="1:5" ht="15" customHeight="1" x14ac:dyDescent="0.25">
      <c r="A54" s="7">
        <v>52</v>
      </c>
      <c r="B54" s="10" t="s">
        <v>125</v>
      </c>
      <c r="C54" s="9"/>
      <c r="D54" s="45">
        <v>0.01</v>
      </c>
      <c r="E54" s="42">
        <f t="shared" si="0"/>
        <v>0</v>
      </c>
    </row>
    <row r="55" spans="1:5" ht="15" customHeight="1" x14ac:dyDescent="0.25">
      <c r="A55" s="7">
        <v>53</v>
      </c>
      <c r="B55" s="10" t="s">
        <v>126</v>
      </c>
      <c r="C55" s="9"/>
      <c r="D55" s="45">
        <v>0.01</v>
      </c>
      <c r="E55" s="42">
        <f t="shared" si="0"/>
        <v>0</v>
      </c>
    </row>
    <row r="56" spans="1:5" ht="15" customHeight="1" x14ac:dyDescent="0.25">
      <c r="A56" s="7">
        <v>54</v>
      </c>
      <c r="B56" s="10" t="s">
        <v>127</v>
      </c>
      <c r="C56" s="9"/>
      <c r="D56" s="45">
        <v>0.01</v>
      </c>
      <c r="E56" s="42">
        <f t="shared" si="0"/>
        <v>0</v>
      </c>
    </row>
    <row r="57" spans="1:5" ht="15" customHeight="1" x14ac:dyDescent="0.25">
      <c r="A57" s="7">
        <v>55</v>
      </c>
      <c r="B57" s="10" t="s">
        <v>128</v>
      </c>
      <c r="C57" s="9"/>
      <c r="D57" s="45">
        <v>0.01</v>
      </c>
      <c r="E57" s="42">
        <f t="shared" si="0"/>
        <v>0</v>
      </c>
    </row>
    <row r="58" spans="1:5" ht="15" customHeight="1" x14ac:dyDescent="0.25">
      <c r="A58" s="7">
        <v>56</v>
      </c>
      <c r="B58" s="10" t="s">
        <v>129</v>
      </c>
      <c r="C58" s="32">
        <v>166</v>
      </c>
      <c r="D58" s="45">
        <v>11.74</v>
      </c>
      <c r="E58" s="42">
        <f t="shared" si="0"/>
        <v>1948.8400000000001</v>
      </c>
    </row>
    <row r="59" spans="1:5" ht="15" customHeight="1" x14ac:dyDescent="0.25">
      <c r="A59" s="7">
        <v>57</v>
      </c>
      <c r="B59" s="10" t="s">
        <v>130</v>
      </c>
      <c r="C59" s="32">
        <v>337</v>
      </c>
      <c r="D59" s="45">
        <v>15.3</v>
      </c>
      <c r="E59" s="42">
        <f t="shared" si="0"/>
        <v>5156.1000000000004</v>
      </c>
    </row>
    <row r="60" spans="1:5" ht="15" customHeight="1" x14ac:dyDescent="0.25">
      <c r="A60" s="7">
        <v>58</v>
      </c>
      <c r="B60" s="10" t="s">
        <v>131</v>
      </c>
      <c r="C60" s="32">
        <v>19</v>
      </c>
      <c r="D60" s="45">
        <v>15.3</v>
      </c>
      <c r="E60" s="42">
        <f t="shared" si="0"/>
        <v>290.7</v>
      </c>
    </row>
    <row r="61" spans="1:5" ht="15" customHeight="1" x14ac:dyDescent="0.25">
      <c r="A61" s="7">
        <v>59</v>
      </c>
      <c r="B61" s="10" t="s">
        <v>132</v>
      </c>
      <c r="C61" s="9"/>
      <c r="D61" s="45">
        <v>0.1</v>
      </c>
      <c r="E61" s="42">
        <f t="shared" si="0"/>
        <v>0</v>
      </c>
    </row>
    <row r="62" spans="1:5" ht="15" customHeight="1" x14ac:dyDescent="0.25">
      <c r="A62" s="7">
        <v>60</v>
      </c>
      <c r="B62" s="10" t="s">
        <v>136</v>
      </c>
      <c r="C62" s="9"/>
      <c r="D62" s="45">
        <v>0.1</v>
      </c>
      <c r="E62" s="42">
        <f t="shared" si="0"/>
        <v>0</v>
      </c>
    </row>
    <row r="63" spans="1:5" ht="15" customHeight="1" x14ac:dyDescent="0.25">
      <c r="A63" s="7">
        <v>61</v>
      </c>
      <c r="B63" s="10" t="s">
        <v>133</v>
      </c>
      <c r="C63" s="9"/>
      <c r="D63" s="45">
        <v>0.1</v>
      </c>
      <c r="E63" s="42">
        <f t="shared" si="0"/>
        <v>0</v>
      </c>
    </row>
    <row r="64" spans="1:5" ht="15" customHeight="1" x14ac:dyDescent="0.25">
      <c r="A64" s="7">
        <v>62</v>
      </c>
      <c r="B64" s="10" t="s">
        <v>134</v>
      </c>
      <c r="C64" s="9"/>
      <c r="D64" s="45">
        <v>0.1</v>
      </c>
      <c r="E64" s="42">
        <f t="shared" si="0"/>
        <v>0</v>
      </c>
    </row>
    <row r="65" spans="1:5" ht="15" customHeight="1" x14ac:dyDescent="0.25">
      <c r="A65" s="7">
        <v>63</v>
      </c>
      <c r="B65" s="10" t="s">
        <v>135</v>
      </c>
      <c r="C65" s="9"/>
      <c r="D65" s="45">
        <v>0.12</v>
      </c>
      <c r="E65" s="42">
        <f t="shared" si="0"/>
        <v>0</v>
      </c>
    </row>
    <row r="66" spans="1:5" ht="15" customHeight="1" x14ac:dyDescent="0.25">
      <c r="A66" s="7">
        <v>64</v>
      </c>
      <c r="B66" s="10" t="s">
        <v>137</v>
      </c>
      <c r="C66" s="9"/>
      <c r="D66" s="45">
        <v>0.85</v>
      </c>
      <c r="E66" s="42">
        <f t="shared" si="0"/>
        <v>0</v>
      </c>
    </row>
    <row r="67" spans="1:5" ht="15" customHeight="1" x14ac:dyDescent="0.25">
      <c r="A67" s="7">
        <v>65</v>
      </c>
      <c r="B67" s="10" t="s">
        <v>138</v>
      </c>
      <c r="C67" s="9"/>
      <c r="D67" s="45">
        <v>0.85</v>
      </c>
      <c r="E67" s="42">
        <f t="shared" si="0"/>
        <v>0</v>
      </c>
    </row>
    <row r="68" spans="1:5" ht="15" customHeight="1" x14ac:dyDescent="0.25">
      <c r="A68" s="7">
        <v>66</v>
      </c>
      <c r="B68" s="10" t="s">
        <v>139</v>
      </c>
      <c r="C68" s="9"/>
      <c r="D68" s="45">
        <v>0.84</v>
      </c>
      <c r="E68" s="42">
        <f t="shared" ref="E68:E131" si="1">C68*D68</f>
        <v>0</v>
      </c>
    </row>
    <row r="69" spans="1:5" ht="15" customHeight="1" x14ac:dyDescent="0.25">
      <c r="A69" s="7">
        <v>67</v>
      </c>
      <c r="B69" s="10" t="s">
        <v>140</v>
      </c>
      <c r="C69" s="9"/>
      <c r="D69" s="45">
        <v>0.86</v>
      </c>
      <c r="E69" s="42">
        <f t="shared" si="1"/>
        <v>0</v>
      </c>
    </row>
    <row r="70" spans="1:5" ht="15" customHeight="1" x14ac:dyDescent="0.25">
      <c r="A70" s="7">
        <v>68</v>
      </c>
      <c r="B70" s="10" t="s">
        <v>141</v>
      </c>
      <c r="C70" s="32">
        <v>71</v>
      </c>
      <c r="D70" s="45">
        <v>12</v>
      </c>
      <c r="E70" s="42">
        <f t="shared" si="1"/>
        <v>852</v>
      </c>
    </row>
    <row r="71" spans="1:5" ht="15" customHeight="1" x14ac:dyDescent="0.25">
      <c r="A71" s="7">
        <v>69</v>
      </c>
      <c r="B71" s="10" t="s">
        <v>142</v>
      </c>
      <c r="C71" s="32">
        <v>558</v>
      </c>
      <c r="D71" s="45">
        <v>12</v>
      </c>
      <c r="E71" s="42">
        <f t="shared" si="1"/>
        <v>6696</v>
      </c>
    </row>
    <row r="72" spans="1:5" ht="15" customHeight="1" x14ac:dyDescent="0.25">
      <c r="A72" s="7">
        <v>70</v>
      </c>
      <c r="B72" s="10" t="s">
        <v>143</v>
      </c>
      <c r="C72" s="32">
        <v>491</v>
      </c>
      <c r="D72" s="45">
        <v>12</v>
      </c>
      <c r="E72" s="42">
        <f t="shared" si="1"/>
        <v>5892</v>
      </c>
    </row>
    <row r="73" spans="1:5" ht="15" customHeight="1" x14ac:dyDescent="0.25">
      <c r="A73" s="7">
        <v>71</v>
      </c>
      <c r="B73" s="10" t="s">
        <v>144</v>
      </c>
      <c r="C73" s="32">
        <v>118</v>
      </c>
      <c r="D73" s="45">
        <v>12</v>
      </c>
      <c r="E73" s="42">
        <f t="shared" si="1"/>
        <v>1416</v>
      </c>
    </row>
    <row r="74" spans="1:5" ht="15" customHeight="1" x14ac:dyDescent="0.25">
      <c r="A74" s="7">
        <v>72</v>
      </c>
      <c r="B74" s="10" t="s">
        <v>145</v>
      </c>
      <c r="C74" s="32">
        <v>111</v>
      </c>
      <c r="D74" s="45">
        <v>12</v>
      </c>
      <c r="E74" s="42">
        <f t="shared" si="1"/>
        <v>1332</v>
      </c>
    </row>
    <row r="75" spans="1:5" ht="15" customHeight="1" x14ac:dyDescent="0.25">
      <c r="A75" s="7">
        <v>73</v>
      </c>
      <c r="B75" s="10" t="s">
        <v>146</v>
      </c>
      <c r="C75" s="32">
        <v>1431</v>
      </c>
      <c r="D75" s="45">
        <v>12</v>
      </c>
      <c r="E75" s="42">
        <f t="shared" si="1"/>
        <v>17172</v>
      </c>
    </row>
    <row r="76" spans="1:5" ht="15" customHeight="1" x14ac:dyDescent="0.25">
      <c r="A76" s="7">
        <v>74</v>
      </c>
      <c r="B76" s="10" t="s">
        <v>147</v>
      </c>
      <c r="C76" s="32">
        <v>1431</v>
      </c>
      <c r="D76" s="45">
        <v>12</v>
      </c>
      <c r="E76" s="42">
        <f t="shared" si="1"/>
        <v>17172</v>
      </c>
    </row>
    <row r="77" spans="1:5" ht="15" customHeight="1" x14ac:dyDescent="0.25">
      <c r="A77" s="7">
        <v>75</v>
      </c>
      <c r="B77" s="10" t="s">
        <v>148</v>
      </c>
      <c r="C77" s="32">
        <v>157</v>
      </c>
      <c r="D77" s="45">
        <v>12.94</v>
      </c>
      <c r="E77" s="42">
        <f t="shared" si="1"/>
        <v>2031.58</v>
      </c>
    </row>
    <row r="78" spans="1:5" ht="15" customHeight="1" x14ac:dyDescent="0.25">
      <c r="A78" s="7">
        <v>76</v>
      </c>
      <c r="B78" s="10" t="s">
        <v>149</v>
      </c>
      <c r="C78" s="32">
        <v>1272</v>
      </c>
      <c r="D78" s="45">
        <v>12.94</v>
      </c>
      <c r="E78" s="42">
        <f t="shared" si="1"/>
        <v>16459.68</v>
      </c>
    </row>
    <row r="79" spans="1:5" ht="15" customHeight="1" x14ac:dyDescent="0.25">
      <c r="A79" s="7">
        <v>77</v>
      </c>
      <c r="B79" s="10" t="s">
        <v>150</v>
      </c>
      <c r="C79" s="32">
        <v>1584</v>
      </c>
      <c r="D79" s="45">
        <v>12.94</v>
      </c>
      <c r="E79" s="42">
        <f t="shared" si="1"/>
        <v>20496.96</v>
      </c>
    </row>
    <row r="80" spans="1:5" ht="15" customHeight="1" x14ac:dyDescent="0.25">
      <c r="A80" s="7">
        <v>78</v>
      </c>
      <c r="B80" s="10" t="s">
        <v>151</v>
      </c>
      <c r="C80" s="32">
        <v>118</v>
      </c>
      <c r="D80" s="45">
        <v>12</v>
      </c>
      <c r="E80" s="42">
        <f t="shared" si="1"/>
        <v>1416</v>
      </c>
    </row>
    <row r="81" spans="1:5" ht="15" customHeight="1" x14ac:dyDescent="0.25">
      <c r="A81" s="7">
        <v>79</v>
      </c>
      <c r="B81" s="10" t="s">
        <v>152</v>
      </c>
      <c r="C81" s="9"/>
      <c r="D81" s="46">
        <v>7.35</v>
      </c>
      <c r="E81" s="42">
        <f t="shared" si="1"/>
        <v>0</v>
      </c>
    </row>
    <row r="82" spans="1:5" ht="15" customHeight="1" x14ac:dyDescent="0.25">
      <c r="A82" s="7">
        <v>80</v>
      </c>
      <c r="B82" s="10" t="s">
        <v>153</v>
      </c>
      <c r="C82" s="32">
        <v>965</v>
      </c>
      <c r="D82" s="45">
        <v>0.47</v>
      </c>
      <c r="E82" s="42">
        <f t="shared" si="1"/>
        <v>453.54999999999995</v>
      </c>
    </row>
    <row r="83" spans="1:5" ht="15" customHeight="1" x14ac:dyDescent="0.25">
      <c r="A83" s="7">
        <v>81</v>
      </c>
      <c r="B83" s="10" t="s">
        <v>32</v>
      </c>
      <c r="C83" s="9"/>
      <c r="D83" s="45">
        <v>5.4</v>
      </c>
      <c r="E83" s="42">
        <f t="shared" si="1"/>
        <v>0</v>
      </c>
    </row>
    <row r="84" spans="1:5" ht="15" customHeight="1" x14ac:dyDescent="0.25">
      <c r="A84" s="7">
        <v>82</v>
      </c>
      <c r="B84" s="10" t="s">
        <v>155</v>
      </c>
      <c r="C84" s="9"/>
      <c r="D84" s="46">
        <v>10</v>
      </c>
      <c r="E84" s="42">
        <f t="shared" si="1"/>
        <v>0</v>
      </c>
    </row>
    <row r="85" spans="1:5" ht="15" customHeight="1" x14ac:dyDescent="0.25">
      <c r="A85" s="7">
        <v>83</v>
      </c>
      <c r="B85" s="10" t="s">
        <v>33</v>
      </c>
      <c r="C85" s="9"/>
      <c r="D85" s="45">
        <v>0.26</v>
      </c>
      <c r="E85" s="42">
        <f t="shared" si="1"/>
        <v>0</v>
      </c>
    </row>
    <row r="86" spans="1:5" ht="15" customHeight="1" x14ac:dyDescent="0.25">
      <c r="A86" s="7">
        <v>84</v>
      </c>
      <c r="B86" s="10" t="s">
        <v>34</v>
      </c>
      <c r="C86" s="9"/>
      <c r="D86" s="45">
        <v>0.26</v>
      </c>
      <c r="E86" s="42">
        <f t="shared" si="1"/>
        <v>0</v>
      </c>
    </row>
    <row r="87" spans="1:5" ht="15" customHeight="1" x14ac:dyDescent="0.25">
      <c r="A87" s="7">
        <v>85</v>
      </c>
      <c r="B87" s="10" t="s">
        <v>154</v>
      </c>
      <c r="C87" s="9"/>
      <c r="D87" s="45">
        <v>0.2</v>
      </c>
      <c r="E87" s="42">
        <f t="shared" si="1"/>
        <v>0</v>
      </c>
    </row>
    <row r="88" spans="1:5" ht="15" customHeight="1" x14ac:dyDescent="0.25">
      <c r="A88" s="7">
        <v>86</v>
      </c>
      <c r="B88" s="10" t="s">
        <v>156</v>
      </c>
      <c r="C88" s="9">
        <v>27450</v>
      </c>
      <c r="D88" s="45">
        <v>7.0000000000000007E-2</v>
      </c>
      <c r="E88" s="42">
        <f t="shared" si="1"/>
        <v>1921.5000000000002</v>
      </c>
    </row>
    <row r="89" spans="1:5" ht="15" customHeight="1" x14ac:dyDescent="0.25">
      <c r="A89" s="7">
        <v>87</v>
      </c>
      <c r="B89" s="10" t="s">
        <v>157</v>
      </c>
      <c r="C89" s="9">
        <v>27450</v>
      </c>
      <c r="D89" s="45">
        <v>7.0000000000000007E-2</v>
      </c>
      <c r="E89" s="42">
        <f t="shared" si="1"/>
        <v>1921.5000000000002</v>
      </c>
    </row>
    <row r="90" spans="1:5" ht="15" customHeight="1" x14ac:dyDescent="0.25">
      <c r="A90" s="7">
        <v>88</v>
      </c>
      <c r="B90" s="10" t="s">
        <v>158</v>
      </c>
      <c r="C90" s="9">
        <v>13088</v>
      </c>
      <c r="D90" s="45">
        <v>7.0000000000000007E-2</v>
      </c>
      <c r="E90" s="42">
        <f t="shared" si="1"/>
        <v>916.16000000000008</v>
      </c>
    </row>
    <row r="91" spans="1:5" ht="15" customHeight="1" x14ac:dyDescent="0.25">
      <c r="A91" s="7">
        <v>89</v>
      </c>
      <c r="B91" s="10" t="s">
        <v>35</v>
      </c>
      <c r="C91" s="9"/>
      <c r="D91" s="45">
        <v>51.38</v>
      </c>
      <c r="E91" s="42">
        <f t="shared" si="1"/>
        <v>0</v>
      </c>
    </row>
    <row r="92" spans="1:5" ht="15" customHeight="1" x14ac:dyDescent="0.25">
      <c r="A92" s="7">
        <v>90</v>
      </c>
      <c r="B92" s="10" t="s">
        <v>159</v>
      </c>
      <c r="C92" s="9">
        <v>184063</v>
      </c>
      <c r="D92" s="45">
        <v>0.27</v>
      </c>
      <c r="E92" s="42">
        <f t="shared" si="1"/>
        <v>49697.01</v>
      </c>
    </row>
    <row r="93" spans="1:5" ht="15" customHeight="1" x14ac:dyDescent="0.25">
      <c r="A93" s="7">
        <v>91</v>
      </c>
      <c r="B93" s="10" t="s">
        <v>160</v>
      </c>
      <c r="C93" s="9">
        <v>19833</v>
      </c>
      <c r="D93" s="45">
        <v>0.21</v>
      </c>
      <c r="E93" s="42">
        <f t="shared" si="1"/>
        <v>4164.93</v>
      </c>
    </row>
    <row r="94" spans="1:5" ht="15" customHeight="1" x14ac:dyDescent="0.25">
      <c r="A94" s="7">
        <v>92</v>
      </c>
      <c r="B94" s="10" t="s">
        <v>161</v>
      </c>
      <c r="C94" s="9">
        <v>18430</v>
      </c>
      <c r="D94" s="45">
        <v>0.22</v>
      </c>
      <c r="E94" s="42">
        <f t="shared" si="1"/>
        <v>4054.6</v>
      </c>
    </row>
    <row r="95" spans="1:5" ht="15" customHeight="1" x14ac:dyDescent="0.25">
      <c r="A95" s="7">
        <v>93</v>
      </c>
      <c r="B95" s="10" t="s">
        <v>162</v>
      </c>
      <c r="C95" s="9">
        <v>87250</v>
      </c>
      <c r="D95" s="45">
        <v>0.24</v>
      </c>
      <c r="E95" s="42">
        <f t="shared" si="1"/>
        <v>20940</v>
      </c>
    </row>
    <row r="96" spans="1:5" ht="15" customHeight="1" x14ac:dyDescent="0.25">
      <c r="A96" s="7">
        <v>94</v>
      </c>
      <c r="B96" s="10" t="s">
        <v>163</v>
      </c>
      <c r="C96" s="9"/>
      <c r="D96" s="46">
        <v>29.98</v>
      </c>
      <c r="E96" s="42">
        <f t="shared" si="1"/>
        <v>0</v>
      </c>
    </row>
    <row r="97" spans="1:5" ht="15" customHeight="1" x14ac:dyDescent="0.25">
      <c r="A97" s="7">
        <v>95</v>
      </c>
      <c r="B97" s="10" t="s">
        <v>164</v>
      </c>
      <c r="C97" s="9"/>
      <c r="D97" s="46">
        <v>19.2</v>
      </c>
      <c r="E97" s="42">
        <f t="shared" si="1"/>
        <v>0</v>
      </c>
    </row>
    <row r="98" spans="1:5" ht="15" customHeight="1" x14ac:dyDescent="0.25">
      <c r="A98" s="7">
        <v>96</v>
      </c>
      <c r="B98" s="10" t="s">
        <v>165</v>
      </c>
      <c r="C98" s="9"/>
      <c r="D98" s="46">
        <v>30</v>
      </c>
      <c r="E98" s="42">
        <f t="shared" si="1"/>
        <v>0</v>
      </c>
    </row>
    <row r="99" spans="1:5" ht="15" customHeight="1" x14ac:dyDescent="0.25">
      <c r="A99" s="7">
        <v>97</v>
      </c>
      <c r="B99" s="10" t="s">
        <v>166</v>
      </c>
      <c r="C99" s="9"/>
      <c r="D99" s="45">
        <v>51</v>
      </c>
      <c r="E99" s="42">
        <f t="shared" si="1"/>
        <v>0</v>
      </c>
    </row>
    <row r="100" spans="1:5" ht="15" customHeight="1" x14ac:dyDescent="0.25">
      <c r="A100" s="7">
        <v>98</v>
      </c>
      <c r="B100" s="11" t="s">
        <v>36</v>
      </c>
      <c r="C100" s="29">
        <v>20000</v>
      </c>
      <c r="D100" s="45">
        <v>0.37</v>
      </c>
      <c r="E100" s="42">
        <f t="shared" si="1"/>
        <v>7400</v>
      </c>
    </row>
    <row r="101" spans="1:5" ht="15" customHeight="1" x14ac:dyDescent="0.25">
      <c r="A101" s="7">
        <v>99</v>
      </c>
      <c r="B101" s="11" t="s">
        <v>37</v>
      </c>
      <c r="C101" s="29">
        <v>10000</v>
      </c>
      <c r="D101" s="45">
        <v>0.35</v>
      </c>
      <c r="E101" s="42">
        <f t="shared" si="1"/>
        <v>3500</v>
      </c>
    </row>
    <row r="102" spans="1:5" ht="15" customHeight="1" x14ac:dyDescent="0.25">
      <c r="A102" s="7">
        <v>100</v>
      </c>
      <c r="B102" s="11" t="s">
        <v>38</v>
      </c>
      <c r="C102" s="29">
        <v>10000</v>
      </c>
      <c r="D102" s="45">
        <v>0.12</v>
      </c>
      <c r="E102" s="42">
        <f t="shared" si="1"/>
        <v>1200</v>
      </c>
    </row>
    <row r="103" spans="1:5" ht="15" customHeight="1" x14ac:dyDescent="0.25">
      <c r="A103" s="7">
        <v>101</v>
      </c>
      <c r="B103" s="11" t="s">
        <v>39</v>
      </c>
      <c r="C103" s="29">
        <v>2500</v>
      </c>
      <c r="D103" s="45">
        <v>0.12</v>
      </c>
      <c r="E103" s="42">
        <f t="shared" si="1"/>
        <v>300</v>
      </c>
    </row>
    <row r="104" spans="1:5" ht="15" customHeight="1" x14ac:dyDescent="0.25">
      <c r="A104" s="7">
        <v>102</v>
      </c>
      <c r="B104" s="11" t="s">
        <v>40</v>
      </c>
      <c r="C104" s="29">
        <v>2500</v>
      </c>
      <c r="D104" s="45">
        <v>0.12</v>
      </c>
      <c r="E104" s="42">
        <f t="shared" si="1"/>
        <v>300</v>
      </c>
    </row>
    <row r="105" spans="1:5" ht="15" customHeight="1" x14ac:dyDescent="0.25">
      <c r="A105" s="7">
        <v>103</v>
      </c>
      <c r="B105" s="10" t="s">
        <v>167</v>
      </c>
      <c r="C105" s="9"/>
      <c r="D105" s="45">
        <v>0.01</v>
      </c>
      <c r="E105" s="42">
        <f t="shared" si="1"/>
        <v>0</v>
      </c>
    </row>
    <row r="106" spans="1:5" ht="15" customHeight="1" x14ac:dyDescent="0.25">
      <c r="A106" s="7">
        <v>104</v>
      </c>
      <c r="B106" s="10" t="s">
        <v>168</v>
      </c>
      <c r="C106" s="9"/>
      <c r="D106" s="45">
        <v>0.01</v>
      </c>
      <c r="E106" s="42">
        <f t="shared" si="1"/>
        <v>0</v>
      </c>
    </row>
    <row r="107" spans="1:5" ht="15" customHeight="1" x14ac:dyDescent="0.25">
      <c r="A107" s="7">
        <v>105</v>
      </c>
      <c r="B107" s="10" t="s">
        <v>169</v>
      </c>
      <c r="C107" s="9"/>
      <c r="D107" s="46">
        <v>0.35</v>
      </c>
      <c r="E107" s="42">
        <f t="shared" si="1"/>
        <v>0</v>
      </c>
    </row>
    <row r="108" spans="1:5" ht="15" customHeight="1" x14ac:dyDescent="0.25">
      <c r="A108" s="7">
        <v>106</v>
      </c>
      <c r="B108" s="10" t="s">
        <v>41</v>
      </c>
      <c r="C108" s="9"/>
      <c r="D108" s="45">
        <v>13.055999999999999</v>
      </c>
      <c r="E108" s="42">
        <f t="shared" si="1"/>
        <v>0</v>
      </c>
    </row>
    <row r="109" spans="1:5" ht="15" customHeight="1" x14ac:dyDescent="0.25">
      <c r="A109" s="7">
        <v>107</v>
      </c>
      <c r="B109" s="10" t="s">
        <v>42</v>
      </c>
      <c r="C109" s="9"/>
      <c r="D109" s="45">
        <v>0.28000000000000003</v>
      </c>
      <c r="E109" s="42">
        <f t="shared" si="1"/>
        <v>0</v>
      </c>
    </row>
    <row r="110" spans="1:5" ht="15" customHeight="1" x14ac:dyDescent="0.25">
      <c r="A110" s="7">
        <v>108</v>
      </c>
      <c r="B110" s="10" t="s">
        <v>43</v>
      </c>
      <c r="C110" s="9"/>
      <c r="D110" s="45">
        <v>0.28000000000000003</v>
      </c>
      <c r="E110" s="42">
        <f t="shared" si="1"/>
        <v>0</v>
      </c>
    </row>
    <row r="111" spans="1:5" ht="15" customHeight="1" x14ac:dyDescent="0.25">
      <c r="A111" s="7">
        <v>109</v>
      </c>
      <c r="B111" s="10" t="s">
        <v>44</v>
      </c>
      <c r="C111" s="9"/>
      <c r="D111" s="45">
        <v>0.28000000000000003</v>
      </c>
      <c r="E111" s="42">
        <f t="shared" si="1"/>
        <v>0</v>
      </c>
    </row>
    <row r="112" spans="1:5" ht="15" customHeight="1" x14ac:dyDescent="0.25">
      <c r="A112" s="7">
        <v>110</v>
      </c>
      <c r="B112" s="10" t="s">
        <v>45</v>
      </c>
      <c r="C112" s="9"/>
      <c r="D112" s="45">
        <v>0.35</v>
      </c>
      <c r="E112" s="42">
        <f t="shared" si="1"/>
        <v>0</v>
      </c>
    </row>
    <row r="113" spans="1:5" ht="15" customHeight="1" x14ac:dyDescent="0.25">
      <c r="A113" s="7">
        <v>111</v>
      </c>
      <c r="B113" s="10" t="s">
        <v>46</v>
      </c>
      <c r="C113" s="9"/>
      <c r="D113" s="45">
        <v>0.35</v>
      </c>
      <c r="E113" s="42">
        <f t="shared" si="1"/>
        <v>0</v>
      </c>
    </row>
    <row r="114" spans="1:5" ht="15" customHeight="1" x14ac:dyDescent="0.25">
      <c r="A114" s="7">
        <v>112</v>
      </c>
      <c r="B114" s="10" t="s">
        <v>47</v>
      </c>
      <c r="C114" s="9"/>
      <c r="D114" s="45">
        <v>0.35</v>
      </c>
      <c r="E114" s="42">
        <f t="shared" si="1"/>
        <v>0</v>
      </c>
    </row>
    <row r="115" spans="1:5" ht="15" customHeight="1" x14ac:dyDescent="0.25">
      <c r="A115" s="7">
        <v>113</v>
      </c>
      <c r="B115" s="10" t="s">
        <v>48</v>
      </c>
      <c r="C115" s="9"/>
      <c r="D115" s="45">
        <v>0.35</v>
      </c>
      <c r="E115" s="42">
        <f t="shared" si="1"/>
        <v>0</v>
      </c>
    </row>
    <row r="116" spans="1:5" ht="15" customHeight="1" x14ac:dyDescent="0.25">
      <c r="A116" s="7">
        <v>114</v>
      </c>
      <c r="B116" s="10" t="s">
        <v>170</v>
      </c>
      <c r="C116" s="9"/>
      <c r="D116" s="46">
        <v>2.09</v>
      </c>
      <c r="E116" s="42">
        <f t="shared" si="1"/>
        <v>0</v>
      </c>
    </row>
    <row r="117" spans="1:5" ht="15" customHeight="1" x14ac:dyDescent="0.25">
      <c r="A117" s="7">
        <v>115</v>
      </c>
      <c r="B117" s="10" t="s">
        <v>171</v>
      </c>
      <c r="C117" s="9"/>
      <c r="D117" s="45">
        <v>81</v>
      </c>
      <c r="E117" s="42">
        <f t="shared" si="1"/>
        <v>0</v>
      </c>
    </row>
    <row r="118" spans="1:5" ht="15" customHeight="1" x14ac:dyDescent="0.25">
      <c r="A118" s="7">
        <v>116</v>
      </c>
      <c r="B118" s="10" t="s">
        <v>172</v>
      </c>
      <c r="C118" s="9"/>
      <c r="D118" s="46">
        <v>0.1</v>
      </c>
      <c r="E118" s="42">
        <f t="shared" si="1"/>
        <v>0</v>
      </c>
    </row>
    <row r="119" spans="1:5" ht="15" customHeight="1" x14ac:dyDescent="0.25">
      <c r="A119" s="7">
        <v>117</v>
      </c>
      <c r="B119" s="10" t="s">
        <v>173</v>
      </c>
      <c r="C119" s="9"/>
      <c r="D119" s="45">
        <v>0.13</v>
      </c>
      <c r="E119" s="42">
        <f t="shared" si="1"/>
        <v>0</v>
      </c>
    </row>
    <row r="120" spans="1:5" ht="15" customHeight="1" x14ac:dyDescent="0.25">
      <c r="A120" s="7">
        <v>118</v>
      </c>
      <c r="B120" s="10" t="s">
        <v>49</v>
      </c>
      <c r="C120" s="29">
        <v>25000</v>
      </c>
      <c r="D120" s="45">
        <v>1.7000000000000001E-2</v>
      </c>
      <c r="E120" s="42">
        <f t="shared" si="1"/>
        <v>425.00000000000006</v>
      </c>
    </row>
    <row r="121" spans="1:5" ht="15" customHeight="1" x14ac:dyDescent="0.25">
      <c r="A121" s="7">
        <v>119</v>
      </c>
      <c r="B121" s="10" t="s">
        <v>174</v>
      </c>
      <c r="C121" s="9"/>
      <c r="D121" s="45">
        <v>2.8</v>
      </c>
      <c r="E121" s="42">
        <f t="shared" si="1"/>
        <v>0</v>
      </c>
    </row>
    <row r="122" spans="1:5" ht="15" customHeight="1" x14ac:dyDescent="0.25">
      <c r="A122" s="7">
        <v>120</v>
      </c>
      <c r="B122" s="10" t="s">
        <v>175</v>
      </c>
      <c r="C122" s="9"/>
      <c r="D122" s="45">
        <v>2.8</v>
      </c>
      <c r="E122" s="42">
        <f t="shared" si="1"/>
        <v>0</v>
      </c>
    </row>
    <row r="123" spans="1:5" ht="15" customHeight="1" x14ac:dyDescent="0.25">
      <c r="A123" s="7">
        <v>121</v>
      </c>
      <c r="B123" s="10" t="s">
        <v>176</v>
      </c>
      <c r="C123" s="9"/>
      <c r="D123" s="45">
        <v>2.8</v>
      </c>
      <c r="E123" s="42">
        <f t="shared" si="1"/>
        <v>0</v>
      </c>
    </row>
    <row r="124" spans="1:5" ht="15" customHeight="1" x14ac:dyDescent="0.25">
      <c r="A124" s="7">
        <v>122</v>
      </c>
      <c r="B124" s="10" t="s">
        <v>177</v>
      </c>
      <c r="C124" s="9"/>
      <c r="D124" s="45">
        <v>2.8</v>
      </c>
      <c r="E124" s="42">
        <f t="shared" si="1"/>
        <v>0</v>
      </c>
    </row>
    <row r="125" spans="1:5" ht="15" customHeight="1" x14ac:dyDescent="0.25">
      <c r="A125" s="7">
        <v>123</v>
      </c>
      <c r="B125" s="10" t="s">
        <v>178</v>
      </c>
      <c r="C125" s="9"/>
      <c r="D125" s="45">
        <v>2.8</v>
      </c>
      <c r="E125" s="42">
        <f t="shared" si="1"/>
        <v>0</v>
      </c>
    </row>
    <row r="126" spans="1:5" ht="15" customHeight="1" x14ac:dyDescent="0.25">
      <c r="A126" s="7">
        <v>124</v>
      </c>
      <c r="B126" s="10" t="s">
        <v>179</v>
      </c>
      <c r="C126" s="9"/>
      <c r="D126" s="45">
        <v>2.8</v>
      </c>
      <c r="E126" s="42">
        <f t="shared" si="1"/>
        <v>0</v>
      </c>
    </row>
    <row r="127" spans="1:5" ht="15" customHeight="1" x14ac:dyDescent="0.25">
      <c r="A127" s="7">
        <v>125</v>
      </c>
      <c r="B127" s="10" t="s">
        <v>180</v>
      </c>
      <c r="C127" s="9"/>
      <c r="D127" s="45">
        <v>2.8</v>
      </c>
      <c r="E127" s="42">
        <f t="shared" si="1"/>
        <v>0</v>
      </c>
    </row>
    <row r="128" spans="1:5" ht="15" customHeight="1" x14ac:dyDescent="0.25">
      <c r="A128" s="7">
        <v>126</v>
      </c>
      <c r="B128" s="10" t="s">
        <v>181</v>
      </c>
      <c r="C128" s="9"/>
      <c r="D128" s="45">
        <v>2.8</v>
      </c>
      <c r="E128" s="42">
        <f t="shared" si="1"/>
        <v>0</v>
      </c>
    </row>
    <row r="129" spans="1:5" ht="15" customHeight="1" x14ac:dyDescent="0.25">
      <c r="A129" s="7">
        <v>127</v>
      </c>
      <c r="B129" s="10" t="s">
        <v>182</v>
      </c>
      <c r="C129" s="9"/>
      <c r="D129" s="45">
        <v>0.13</v>
      </c>
      <c r="E129" s="42">
        <f t="shared" si="1"/>
        <v>0</v>
      </c>
    </row>
    <row r="130" spans="1:5" ht="15" customHeight="1" x14ac:dyDescent="0.25">
      <c r="A130" s="7">
        <v>128</v>
      </c>
      <c r="B130" s="10" t="s">
        <v>183</v>
      </c>
      <c r="C130" s="9"/>
      <c r="D130" s="45">
        <v>0.13</v>
      </c>
      <c r="E130" s="42">
        <f t="shared" si="1"/>
        <v>0</v>
      </c>
    </row>
    <row r="131" spans="1:5" ht="15" customHeight="1" x14ac:dyDescent="0.25">
      <c r="A131" s="7">
        <v>129</v>
      </c>
      <c r="B131" s="10" t="s">
        <v>184</v>
      </c>
      <c r="C131" s="9"/>
      <c r="D131" s="45">
        <v>0.13</v>
      </c>
      <c r="E131" s="42">
        <f t="shared" si="1"/>
        <v>0</v>
      </c>
    </row>
    <row r="132" spans="1:5" ht="15" customHeight="1" x14ac:dyDescent="0.25">
      <c r="A132" s="7">
        <v>130</v>
      </c>
      <c r="B132" s="10" t="s">
        <v>185</v>
      </c>
      <c r="C132" s="9"/>
      <c r="D132" s="45">
        <v>0.13</v>
      </c>
      <c r="E132" s="42">
        <f t="shared" ref="E132:E165" si="2">C132*D132</f>
        <v>0</v>
      </c>
    </row>
    <row r="133" spans="1:5" ht="15" customHeight="1" x14ac:dyDescent="0.25">
      <c r="A133" s="7">
        <v>131</v>
      </c>
      <c r="B133" s="10" t="s">
        <v>186</v>
      </c>
      <c r="C133" s="9"/>
      <c r="D133" s="45">
        <v>0.13</v>
      </c>
      <c r="E133" s="42">
        <f t="shared" si="2"/>
        <v>0</v>
      </c>
    </row>
    <row r="134" spans="1:5" ht="15" customHeight="1" x14ac:dyDescent="0.25">
      <c r="A134" s="7">
        <v>132</v>
      </c>
      <c r="B134" s="10" t="s">
        <v>187</v>
      </c>
      <c r="C134" s="9"/>
      <c r="D134" s="45">
        <v>0.13</v>
      </c>
      <c r="E134" s="42">
        <f t="shared" si="2"/>
        <v>0</v>
      </c>
    </row>
    <row r="135" spans="1:5" ht="15" customHeight="1" x14ac:dyDescent="0.25">
      <c r="A135" s="7">
        <v>133</v>
      </c>
      <c r="B135" s="10" t="s">
        <v>188</v>
      </c>
      <c r="C135" s="9"/>
      <c r="D135" s="45">
        <v>0.13</v>
      </c>
      <c r="E135" s="42">
        <f t="shared" si="2"/>
        <v>0</v>
      </c>
    </row>
    <row r="136" spans="1:5" ht="15" customHeight="1" x14ac:dyDescent="0.25">
      <c r="A136" s="7">
        <v>134</v>
      </c>
      <c r="B136" s="10" t="s">
        <v>189</v>
      </c>
      <c r="C136" s="9"/>
      <c r="D136" s="45">
        <v>0.11</v>
      </c>
      <c r="E136" s="42">
        <f t="shared" si="2"/>
        <v>0</v>
      </c>
    </row>
    <row r="137" spans="1:5" ht="15" customHeight="1" x14ac:dyDescent="0.25">
      <c r="A137" s="7">
        <v>135</v>
      </c>
      <c r="B137" s="10" t="s">
        <v>190</v>
      </c>
      <c r="C137" s="9"/>
      <c r="D137" s="45">
        <v>0.12</v>
      </c>
      <c r="E137" s="42">
        <f t="shared" si="2"/>
        <v>0</v>
      </c>
    </row>
    <row r="138" spans="1:5" ht="15" customHeight="1" x14ac:dyDescent="0.25">
      <c r="A138" s="7">
        <v>136</v>
      </c>
      <c r="B138" s="10" t="s">
        <v>191</v>
      </c>
      <c r="C138" s="9"/>
      <c r="D138" s="45">
        <v>0.09</v>
      </c>
      <c r="E138" s="42">
        <f t="shared" si="2"/>
        <v>0</v>
      </c>
    </row>
    <row r="139" spans="1:5" ht="15" customHeight="1" x14ac:dyDescent="0.25">
      <c r="A139" s="7">
        <v>137</v>
      </c>
      <c r="B139" s="10" t="s">
        <v>192</v>
      </c>
      <c r="C139" s="9"/>
      <c r="D139" s="45">
        <v>0.09</v>
      </c>
      <c r="E139" s="42">
        <f t="shared" si="2"/>
        <v>0</v>
      </c>
    </row>
    <row r="140" spans="1:5" ht="15" customHeight="1" x14ac:dyDescent="0.25">
      <c r="A140" s="7">
        <v>138</v>
      </c>
      <c r="B140" s="10" t="s">
        <v>193</v>
      </c>
      <c r="C140" s="9"/>
      <c r="D140" s="45">
        <v>4.5</v>
      </c>
      <c r="E140" s="42">
        <f t="shared" si="2"/>
        <v>0</v>
      </c>
    </row>
    <row r="141" spans="1:5" ht="15" customHeight="1" x14ac:dyDescent="0.25">
      <c r="A141" s="7">
        <v>139</v>
      </c>
      <c r="B141" s="10" t="s">
        <v>194</v>
      </c>
      <c r="C141" s="30">
        <v>200</v>
      </c>
      <c r="D141" s="45">
        <v>9</v>
      </c>
      <c r="E141" s="42">
        <f t="shared" si="2"/>
        <v>1800</v>
      </c>
    </row>
    <row r="142" spans="1:5" ht="15" customHeight="1" x14ac:dyDescent="0.25">
      <c r="A142" s="7">
        <v>140</v>
      </c>
      <c r="B142" s="10" t="s">
        <v>195</v>
      </c>
      <c r="C142" s="30">
        <v>200</v>
      </c>
      <c r="D142" s="45">
        <v>9</v>
      </c>
      <c r="E142" s="42">
        <f t="shared" si="2"/>
        <v>1800</v>
      </c>
    </row>
    <row r="143" spans="1:5" ht="15" customHeight="1" x14ac:dyDescent="0.25">
      <c r="A143" s="7">
        <v>141</v>
      </c>
      <c r="B143" s="10" t="s">
        <v>196</v>
      </c>
      <c r="C143" s="9"/>
      <c r="D143" s="45">
        <v>0.03</v>
      </c>
      <c r="E143" s="42">
        <f t="shared" si="2"/>
        <v>0</v>
      </c>
    </row>
    <row r="144" spans="1:5" ht="15" customHeight="1" x14ac:dyDescent="0.25">
      <c r="A144" s="7">
        <v>142</v>
      </c>
      <c r="B144" s="10" t="s">
        <v>197</v>
      </c>
      <c r="C144" s="9"/>
      <c r="D144" s="45">
        <v>0.05</v>
      </c>
      <c r="E144" s="42">
        <f t="shared" si="2"/>
        <v>0</v>
      </c>
    </row>
    <row r="145" spans="1:5" ht="15" customHeight="1" x14ac:dyDescent="0.25">
      <c r="A145" s="7">
        <v>143</v>
      </c>
      <c r="B145" s="10" t="s">
        <v>198</v>
      </c>
      <c r="C145" s="9"/>
      <c r="D145" s="45">
        <v>0.02</v>
      </c>
      <c r="E145" s="42">
        <f t="shared" si="2"/>
        <v>0</v>
      </c>
    </row>
    <row r="146" spans="1:5" ht="15" customHeight="1" x14ac:dyDescent="0.25">
      <c r="A146" s="7">
        <v>144</v>
      </c>
      <c r="B146" s="10" t="s">
        <v>199</v>
      </c>
      <c r="C146" s="9"/>
      <c r="D146" s="45">
        <v>0.12</v>
      </c>
      <c r="E146" s="42">
        <f t="shared" si="2"/>
        <v>0</v>
      </c>
    </row>
    <row r="147" spans="1:5" ht="15" customHeight="1" x14ac:dyDescent="0.25">
      <c r="A147" s="7">
        <v>145</v>
      </c>
      <c r="B147" s="10" t="s">
        <v>200</v>
      </c>
      <c r="C147" s="9"/>
      <c r="D147" s="45">
        <v>0.02</v>
      </c>
      <c r="E147" s="42">
        <f t="shared" si="2"/>
        <v>0</v>
      </c>
    </row>
    <row r="148" spans="1:5" ht="15" customHeight="1" x14ac:dyDescent="0.25">
      <c r="A148" s="7">
        <v>146</v>
      </c>
      <c r="B148" s="10" t="s">
        <v>201</v>
      </c>
      <c r="C148" s="9"/>
      <c r="D148" s="45">
        <v>0.03</v>
      </c>
      <c r="E148" s="42">
        <f t="shared" si="2"/>
        <v>0</v>
      </c>
    </row>
    <row r="149" spans="1:5" ht="15" customHeight="1" x14ac:dyDescent="0.25">
      <c r="A149" s="7">
        <v>147</v>
      </c>
      <c r="B149" s="10" t="s">
        <v>202</v>
      </c>
      <c r="C149" s="9"/>
      <c r="D149" s="45">
        <v>1</v>
      </c>
      <c r="E149" s="42">
        <f t="shared" si="2"/>
        <v>0</v>
      </c>
    </row>
    <row r="150" spans="1:5" ht="15" customHeight="1" x14ac:dyDescent="0.25">
      <c r="A150" s="7">
        <v>148</v>
      </c>
      <c r="B150" s="10" t="s">
        <v>50</v>
      </c>
      <c r="C150" s="9"/>
      <c r="D150" s="46">
        <v>0.98</v>
      </c>
      <c r="E150" s="42">
        <f t="shared" si="2"/>
        <v>0</v>
      </c>
    </row>
    <row r="151" spans="1:5" ht="15" customHeight="1" x14ac:dyDescent="0.25">
      <c r="A151" s="7">
        <v>149</v>
      </c>
      <c r="B151" s="10" t="s">
        <v>203</v>
      </c>
      <c r="C151" s="9"/>
      <c r="D151" s="45">
        <v>1.76</v>
      </c>
      <c r="E151" s="42">
        <f t="shared" si="2"/>
        <v>0</v>
      </c>
    </row>
    <row r="152" spans="1:5" ht="15" customHeight="1" x14ac:dyDescent="0.25">
      <c r="A152" s="7">
        <v>150</v>
      </c>
      <c r="B152" s="10" t="s">
        <v>51</v>
      </c>
      <c r="C152" s="9"/>
      <c r="D152" s="45">
        <v>0.6</v>
      </c>
      <c r="E152" s="42">
        <f t="shared" si="2"/>
        <v>0</v>
      </c>
    </row>
    <row r="153" spans="1:5" ht="15" customHeight="1" x14ac:dyDescent="0.25">
      <c r="A153" s="7">
        <v>151</v>
      </c>
      <c r="B153" s="10" t="s">
        <v>52</v>
      </c>
      <c r="C153" s="9"/>
      <c r="D153" s="45">
        <v>0.6</v>
      </c>
      <c r="E153" s="42">
        <f t="shared" si="2"/>
        <v>0</v>
      </c>
    </row>
    <row r="154" spans="1:5" ht="15" customHeight="1" x14ac:dyDescent="0.25">
      <c r="A154" s="7">
        <v>152</v>
      </c>
      <c r="B154" s="10" t="s">
        <v>53</v>
      </c>
      <c r="C154" s="9"/>
      <c r="D154" s="45">
        <v>0.6</v>
      </c>
      <c r="E154" s="42">
        <f t="shared" si="2"/>
        <v>0</v>
      </c>
    </row>
    <row r="155" spans="1:5" ht="15" customHeight="1" x14ac:dyDescent="0.25">
      <c r="A155" s="7">
        <v>153</v>
      </c>
      <c r="B155" s="10" t="s">
        <v>54</v>
      </c>
      <c r="C155" s="9"/>
      <c r="D155" s="45">
        <v>0.6</v>
      </c>
      <c r="E155" s="42">
        <f t="shared" si="2"/>
        <v>0</v>
      </c>
    </row>
    <row r="156" spans="1:5" ht="15" customHeight="1" x14ac:dyDescent="0.25">
      <c r="A156" s="7">
        <v>154</v>
      </c>
      <c r="B156" s="10" t="s">
        <v>55</v>
      </c>
      <c r="C156" s="9"/>
      <c r="D156" s="45">
        <v>0.6</v>
      </c>
      <c r="E156" s="42">
        <f t="shared" si="2"/>
        <v>0</v>
      </c>
    </row>
    <row r="157" spans="1:5" ht="15" customHeight="1" x14ac:dyDescent="0.25">
      <c r="A157" s="7">
        <v>155</v>
      </c>
      <c r="B157" s="10" t="s">
        <v>204</v>
      </c>
      <c r="C157" s="29">
        <v>6512</v>
      </c>
      <c r="D157" s="45">
        <v>4.41</v>
      </c>
      <c r="E157" s="42">
        <f t="shared" si="2"/>
        <v>28717.920000000002</v>
      </c>
    </row>
    <row r="158" spans="1:5" ht="15" customHeight="1" x14ac:dyDescent="0.25">
      <c r="A158" s="7">
        <v>156</v>
      </c>
      <c r="B158" s="10" t="s">
        <v>205</v>
      </c>
      <c r="C158" s="30">
        <v>500</v>
      </c>
      <c r="D158" s="45">
        <v>0.44</v>
      </c>
      <c r="E158" s="42">
        <f t="shared" si="2"/>
        <v>220</v>
      </c>
    </row>
    <row r="159" spans="1:5" ht="15" customHeight="1" x14ac:dyDescent="0.25">
      <c r="A159" s="7">
        <v>157</v>
      </c>
      <c r="B159" s="10" t="s">
        <v>206</v>
      </c>
      <c r="C159" s="30">
        <v>200</v>
      </c>
      <c r="D159" s="45">
        <v>0.44</v>
      </c>
      <c r="E159" s="42">
        <f t="shared" si="2"/>
        <v>88</v>
      </c>
    </row>
    <row r="160" spans="1:5" ht="15" customHeight="1" x14ac:dyDescent="0.25">
      <c r="A160" s="7">
        <v>158</v>
      </c>
      <c r="B160" s="10" t="s">
        <v>207</v>
      </c>
      <c r="C160" s="30">
        <v>88</v>
      </c>
      <c r="D160" s="45">
        <v>0.44</v>
      </c>
      <c r="E160" s="42">
        <f t="shared" si="2"/>
        <v>38.72</v>
      </c>
    </row>
    <row r="161" spans="1:5" ht="15" customHeight="1" x14ac:dyDescent="0.25">
      <c r="A161" s="7">
        <v>159</v>
      </c>
      <c r="B161" s="10" t="s">
        <v>208</v>
      </c>
      <c r="C161" s="30">
        <v>75</v>
      </c>
      <c r="D161" s="45">
        <v>0.44</v>
      </c>
      <c r="E161" s="42">
        <f t="shared" si="2"/>
        <v>33</v>
      </c>
    </row>
    <row r="162" spans="1:5" ht="15" customHeight="1" x14ac:dyDescent="0.25">
      <c r="A162" s="7">
        <v>160</v>
      </c>
      <c r="B162" s="10" t="s">
        <v>209</v>
      </c>
      <c r="C162" s="30">
        <v>124</v>
      </c>
      <c r="D162" s="45">
        <v>0.44</v>
      </c>
      <c r="E162" s="42">
        <f t="shared" si="2"/>
        <v>54.56</v>
      </c>
    </row>
    <row r="163" spans="1:5" ht="15" customHeight="1" x14ac:dyDescent="0.25">
      <c r="A163" s="7">
        <v>161</v>
      </c>
      <c r="B163" s="10" t="s">
        <v>210</v>
      </c>
      <c r="C163" s="30">
        <v>224500</v>
      </c>
      <c r="D163" s="45">
        <v>0.15</v>
      </c>
      <c r="E163" s="42">
        <f t="shared" si="2"/>
        <v>33675</v>
      </c>
    </row>
    <row r="164" spans="1:5" ht="15" customHeight="1" x14ac:dyDescent="0.25">
      <c r="A164" s="7">
        <v>162</v>
      </c>
      <c r="B164" s="10" t="s">
        <v>211</v>
      </c>
      <c r="C164" s="30">
        <v>35</v>
      </c>
      <c r="D164" s="45">
        <v>11.74</v>
      </c>
      <c r="E164" s="42">
        <f t="shared" si="2"/>
        <v>410.90000000000003</v>
      </c>
    </row>
    <row r="165" spans="1:5" ht="15" customHeight="1" x14ac:dyDescent="0.25">
      <c r="A165" s="7">
        <v>163</v>
      </c>
      <c r="B165" s="10" t="s">
        <v>212</v>
      </c>
      <c r="C165" s="30">
        <v>594</v>
      </c>
      <c r="D165" s="45">
        <v>11.74</v>
      </c>
      <c r="E165" s="42">
        <f t="shared" si="2"/>
        <v>6973.56</v>
      </c>
    </row>
    <row r="166" spans="1:5" ht="15" customHeight="1" x14ac:dyDescent="0.25">
      <c r="A166" s="7">
        <v>164</v>
      </c>
      <c r="B166" s="10" t="s">
        <v>213</v>
      </c>
      <c r="C166" s="30">
        <v>96</v>
      </c>
      <c r="D166" s="45">
        <v>11.74</v>
      </c>
      <c r="E166" s="42">
        <f>C166*D166</f>
        <v>1127.04</v>
      </c>
    </row>
    <row r="167" spans="1:5" x14ac:dyDescent="0.25">
      <c r="A167" s="6"/>
      <c r="B167" s="6"/>
      <c r="C167" s="33"/>
    </row>
    <row r="168" spans="1:5" x14ac:dyDescent="0.25">
      <c r="E168">
        <f>SUM(E3:E167)</f>
        <v>270464.81</v>
      </c>
    </row>
  </sheetData>
  <mergeCells count="1">
    <mergeCell ref="A1:C1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9"/>
  <sheetViews>
    <sheetView workbookViewId="0">
      <selection activeCell="E30" sqref="E30"/>
    </sheetView>
  </sheetViews>
  <sheetFormatPr defaultRowHeight="15" x14ac:dyDescent="0.25"/>
  <cols>
    <col min="1" max="1" width="5" customWidth="1"/>
    <col min="2" max="2" width="71.140625" customWidth="1"/>
    <col min="3" max="3" width="9.28515625" style="34" bestFit="1" customWidth="1"/>
  </cols>
  <sheetData>
    <row r="1" spans="1:5" ht="29.25" customHeight="1" x14ac:dyDescent="0.25">
      <c r="A1" s="89" t="s">
        <v>56</v>
      </c>
      <c r="B1" s="89"/>
      <c r="C1" s="89"/>
    </row>
    <row r="2" spans="1:5" x14ac:dyDescent="0.25">
      <c r="A2" s="25" t="s">
        <v>1</v>
      </c>
      <c r="B2" s="26" t="s">
        <v>2</v>
      </c>
      <c r="C2" s="35" t="s">
        <v>3</v>
      </c>
      <c r="D2" s="40" t="s">
        <v>239</v>
      </c>
      <c r="E2" s="42" t="s">
        <v>240</v>
      </c>
    </row>
    <row r="3" spans="1:5" x14ac:dyDescent="0.25">
      <c r="A3" s="13">
        <v>1</v>
      </c>
      <c r="B3" s="14" t="s">
        <v>214</v>
      </c>
      <c r="C3" s="15"/>
      <c r="D3" s="41">
        <v>0.15</v>
      </c>
      <c r="E3" s="42">
        <f>C3*D3</f>
        <v>0</v>
      </c>
    </row>
    <row r="4" spans="1:5" x14ac:dyDescent="0.25">
      <c r="A4" s="13">
        <v>2</v>
      </c>
      <c r="B4" s="14" t="s">
        <v>215</v>
      </c>
      <c r="C4" s="15"/>
      <c r="D4" s="41">
        <v>12.2</v>
      </c>
      <c r="E4" s="42">
        <f t="shared" ref="E4:E27" si="0">C4*D4</f>
        <v>0</v>
      </c>
    </row>
    <row r="5" spans="1:5" x14ac:dyDescent="0.25">
      <c r="A5" s="13">
        <v>3</v>
      </c>
      <c r="B5" s="14" t="s">
        <v>216</v>
      </c>
      <c r="C5" s="32">
        <v>5235</v>
      </c>
      <c r="D5" s="41">
        <v>0.14000000000000001</v>
      </c>
      <c r="E5" s="42">
        <f t="shared" si="0"/>
        <v>732.90000000000009</v>
      </c>
    </row>
    <row r="6" spans="1:5" x14ac:dyDescent="0.25">
      <c r="A6" s="13">
        <v>4</v>
      </c>
      <c r="B6" s="14" t="s">
        <v>217</v>
      </c>
      <c r="C6" s="32">
        <v>2099</v>
      </c>
      <c r="D6" s="41">
        <v>0.1</v>
      </c>
      <c r="E6" s="42">
        <f t="shared" si="0"/>
        <v>209.9</v>
      </c>
    </row>
    <row r="7" spans="1:5" x14ac:dyDescent="0.25">
      <c r="A7" s="13">
        <v>5</v>
      </c>
      <c r="B7" s="14" t="s">
        <v>218</v>
      </c>
      <c r="C7" s="32">
        <v>10342</v>
      </c>
      <c r="D7" s="41">
        <v>0.23</v>
      </c>
      <c r="E7" s="42">
        <f t="shared" si="0"/>
        <v>2378.6600000000003</v>
      </c>
    </row>
    <row r="8" spans="1:5" x14ac:dyDescent="0.25">
      <c r="A8" s="13">
        <v>6</v>
      </c>
      <c r="B8" s="14" t="s">
        <v>219</v>
      </c>
      <c r="C8" s="15"/>
      <c r="D8" s="41">
        <v>0.69</v>
      </c>
      <c r="E8" s="42">
        <f t="shared" si="0"/>
        <v>0</v>
      </c>
    </row>
    <row r="9" spans="1:5" x14ac:dyDescent="0.25">
      <c r="A9" s="13">
        <v>7</v>
      </c>
      <c r="B9" s="14" t="s">
        <v>220</v>
      </c>
      <c r="C9" s="15"/>
      <c r="D9" s="41">
        <v>0.87</v>
      </c>
      <c r="E9" s="42">
        <f t="shared" si="0"/>
        <v>0</v>
      </c>
    </row>
    <row r="10" spans="1:5" x14ac:dyDescent="0.25">
      <c r="A10" s="13">
        <v>8</v>
      </c>
      <c r="B10" s="14" t="s">
        <v>221</v>
      </c>
      <c r="C10" s="15"/>
      <c r="D10" s="41">
        <v>0.9</v>
      </c>
      <c r="E10" s="42">
        <f t="shared" si="0"/>
        <v>0</v>
      </c>
    </row>
    <row r="11" spans="1:5" x14ac:dyDescent="0.25">
      <c r="A11" s="13">
        <v>9</v>
      </c>
      <c r="B11" s="14" t="s">
        <v>222</v>
      </c>
      <c r="C11" s="15"/>
      <c r="D11" s="41">
        <v>1.28</v>
      </c>
      <c r="E11" s="42">
        <f t="shared" si="0"/>
        <v>0</v>
      </c>
    </row>
    <row r="12" spans="1:5" x14ac:dyDescent="0.25">
      <c r="A12" s="13">
        <v>10</v>
      </c>
      <c r="B12" s="14" t="s">
        <v>223</v>
      </c>
      <c r="C12" s="15"/>
      <c r="D12" s="41">
        <v>3.15</v>
      </c>
      <c r="E12" s="42">
        <f t="shared" si="0"/>
        <v>0</v>
      </c>
    </row>
    <row r="13" spans="1:5" x14ac:dyDescent="0.25">
      <c r="A13" s="13">
        <v>11</v>
      </c>
      <c r="B13" s="14" t="s">
        <v>224</v>
      </c>
      <c r="C13" s="15"/>
      <c r="D13" s="41">
        <v>4.18</v>
      </c>
      <c r="E13" s="42">
        <f t="shared" si="0"/>
        <v>0</v>
      </c>
    </row>
    <row r="14" spans="1:5" x14ac:dyDescent="0.25">
      <c r="A14" s="13">
        <v>12</v>
      </c>
      <c r="B14" s="14" t="s">
        <v>57</v>
      </c>
      <c r="C14" s="15"/>
      <c r="D14" s="41">
        <v>5.34</v>
      </c>
      <c r="E14" s="42">
        <f t="shared" si="0"/>
        <v>0</v>
      </c>
    </row>
    <row r="15" spans="1:5" x14ac:dyDescent="0.25">
      <c r="A15" s="13">
        <v>13</v>
      </c>
      <c r="B15" s="14" t="s">
        <v>225</v>
      </c>
      <c r="C15" s="15">
        <v>2643</v>
      </c>
      <c r="D15" s="41">
        <v>1.84</v>
      </c>
      <c r="E15" s="42">
        <f t="shared" si="0"/>
        <v>4863.12</v>
      </c>
    </row>
    <row r="16" spans="1:5" x14ac:dyDescent="0.25">
      <c r="A16" s="13">
        <v>14</v>
      </c>
      <c r="B16" s="14" t="s">
        <v>226</v>
      </c>
      <c r="C16" s="32">
        <v>1309</v>
      </c>
      <c r="D16" s="41">
        <v>3.34</v>
      </c>
      <c r="E16" s="42">
        <f t="shared" si="0"/>
        <v>4372.0599999999995</v>
      </c>
    </row>
    <row r="17" spans="1:5" x14ac:dyDescent="0.25">
      <c r="A17" s="13">
        <v>15</v>
      </c>
      <c r="B17" s="14" t="s">
        <v>227</v>
      </c>
      <c r="C17" s="15"/>
      <c r="D17" s="41">
        <v>0.33</v>
      </c>
      <c r="E17" s="42">
        <f t="shared" si="0"/>
        <v>0</v>
      </c>
    </row>
    <row r="18" spans="1:5" x14ac:dyDescent="0.25">
      <c r="A18" s="13">
        <v>16</v>
      </c>
      <c r="B18" s="14" t="s">
        <v>228</v>
      </c>
      <c r="C18" s="15"/>
      <c r="D18" s="41">
        <v>0.38</v>
      </c>
      <c r="E18" s="42">
        <f t="shared" si="0"/>
        <v>0</v>
      </c>
    </row>
    <row r="19" spans="1:5" x14ac:dyDescent="0.25">
      <c r="A19" s="13">
        <v>17</v>
      </c>
      <c r="B19" s="14" t="s">
        <v>229</v>
      </c>
      <c r="C19" s="15"/>
      <c r="D19" s="41">
        <v>0.47</v>
      </c>
      <c r="E19" s="42">
        <f t="shared" si="0"/>
        <v>0</v>
      </c>
    </row>
    <row r="20" spans="1:5" x14ac:dyDescent="0.25">
      <c r="A20" s="13">
        <v>18</v>
      </c>
      <c r="B20" s="14" t="s">
        <v>230</v>
      </c>
      <c r="C20" s="15"/>
      <c r="D20" s="41">
        <v>0.6</v>
      </c>
      <c r="E20" s="42">
        <f t="shared" si="0"/>
        <v>0</v>
      </c>
    </row>
    <row r="21" spans="1:5" x14ac:dyDescent="0.25">
      <c r="A21" s="13">
        <v>19</v>
      </c>
      <c r="B21" s="14" t="s">
        <v>231</v>
      </c>
      <c r="C21" s="15"/>
      <c r="D21" s="41">
        <v>0.27</v>
      </c>
      <c r="E21" s="42">
        <f t="shared" si="0"/>
        <v>0</v>
      </c>
    </row>
    <row r="22" spans="1:5" x14ac:dyDescent="0.25">
      <c r="A22" s="13">
        <v>20</v>
      </c>
      <c r="B22" s="14" t="s">
        <v>232</v>
      </c>
      <c r="C22" s="29">
        <v>16000</v>
      </c>
      <c r="D22" s="41">
        <v>0.12</v>
      </c>
      <c r="E22" s="42">
        <f t="shared" si="0"/>
        <v>1920</v>
      </c>
    </row>
    <row r="23" spans="1:5" x14ac:dyDescent="0.25">
      <c r="A23" s="13">
        <v>21</v>
      </c>
      <c r="B23" s="14" t="s">
        <v>233</v>
      </c>
      <c r="C23" s="29">
        <v>7125</v>
      </c>
      <c r="D23" s="41">
        <v>0.14000000000000001</v>
      </c>
      <c r="E23" s="42">
        <f t="shared" si="0"/>
        <v>997.50000000000011</v>
      </c>
    </row>
    <row r="24" spans="1:5" x14ac:dyDescent="0.25">
      <c r="A24" s="13">
        <v>22</v>
      </c>
      <c r="B24" s="14" t="s">
        <v>234</v>
      </c>
      <c r="C24" s="29">
        <v>12615</v>
      </c>
      <c r="D24" s="41">
        <v>0.17</v>
      </c>
      <c r="E24" s="42">
        <f t="shared" si="0"/>
        <v>2144.5500000000002</v>
      </c>
    </row>
    <row r="25" spans="1:5" x14ac:dyDescent="0.25">
      <c r="A25" s="13">
        <v>23</v>
      </c>
      <c r="B25" s="14" t="s">
        <v>235</v>
      </c>
      <c r="C25" s="29">
        <v>5108</v>
      </c>
      <c r="D25" s="41">
        <v>7.0000000000000007E-2</v>
      </c>
      <c r="E25" s="42">
        <f t="shared" si="0"/>
        <v>357.56000000000006</v>
      </c>
    </row>
    <row r="26" spans="1:5" x14ac:dyDescent="0.25">
      <c r="A26" s="13">
        <v>24</v>
      </c>
      <c r="B26" s="14" t="s">
        <v>236</v>
      </c>
      <c r="C26" s="29">
        <v>7980</v>
      </c>
      <c r="D26" s="41">
        <v>0.08</v>
      </c>
      <c r="E26" s="42">
        <f t="shared" si="0"/>
        <v>638.4</v>
      </c>
    </row>
    <row r="27" spans="1:5" x14ac:dyDescent="0.25">
      <c r="A27" s="13">
        <v>25</v>
      </c>
      <c r="B27" s="14" t="s">
        <v>237</v>
      </c>
      <c r="C27" s="29">
        <v>18000</v>
      </c>
      <c r="D27" s="41">
        <v>0.1</v>
      </c>
      <c r="E27" s="42">
        <f t="shared" si="0"/>
        <v>1800</v>
      </c>
    </row>
    <row r="28" spans="1:5" x14ac:dyDescent="0.25">
      <c r="A28" s="12"/>
      <c r="B28" s="12"/>
      <c r="C28" s="36"/>
    </row>
    <row r="29" spans="1:5" x14ac:dyDescent="0.25">
      <c r="E29">
        <f>SUM(E3:E28)</f>
        <v>20414.650000000001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5"/>
  <sheetViews>
    <sheetView tabSelected="1" zoomScaleSheetLayoutView="98" workbookViewId="0">
      <selection activeCell="A19" sqref="A1:L19"/>
    </sheetView>
  </sheetViews>
  <sheetFormatPr defaultColWidth="9.140625" defaultRowHeight="12.75" x14ac:dyDescent="0.2"/>
  <cols>
    <col min="1" max="1" width="3.42578125" style="5" customWidth="1"/>
    <col min="2" max="2" width="8.7109375" style="5" customWidth="1"/>
    <col min="3" max="3" width="42.5703125" style="5" customWidth="1"/>
    <col min="4" max="4" width="46.85546875" style="67" customWidth="1"/>
    <col min="5" max="5" width="11.7109375" style="5" customWidth="1"/>
    <col min="6" max="6" width="9.42578125" style="5" bestFit="1" customWidth="1"/>
    <col min="7" max="8" width="9.28515625" style="5" customWidth="1"/>
    <col min="9" max="9" width="12.5703125" style="5" customWidth="1"/>
    <col min="10" max="10" width="9.42578125" style="5" bestFit="1" customWidth="1"/>
    <col min="11" max="11" width="11.85546875" style="47" bestFit="1" customWidth="1"/>
    <col min="12" max="12" width="26" style="67" customWidth="1"/>
    <col min="13" max="16384" width="9.140625" style="5"/>
  </cols>
  <sheetData>
    <row r="1" spans="1:12" ht="28.5" customHeight="1" x14ac:dyDescent="0.25">
      <c r="A1" s="70" t="s">
        <v>241</v>
      </c>
      <c r="B1" s="70"/>
      <c r="C1" s="70"/>
      <c r="D1" s="71"/>
      <c r="E1" s="70"/>
      <c r="F1" s="70"/>
      <c r="G1" s="72"/>
      <c r="H1" s="72"/>
      <c r="I1" s="72"/>
      <c r="J1" s="62"/>
      <c r="K1" s="63"/>
      <c r="L1" s="75"/>
    </row>
    <row r="2" spans="1:12" s="67" customFormat="1" ht="28.5" customHeight="1" x14ac:dyDescent="0.25">
      <c r="A2" s="77" t="s">
        <v>1</v>
      </c>
      <c r="B2" s="78" t="s">
        <v>58</v>
      </c>
      <c r="C2" s="78" t="s">
        <v>59</v>
      </c>
      <c r="D2" s="78" t="s">
        <v>242</v>
      </c>
      <c r="E2" s="78" t="s">
        <v>243</v>
      </c>
      <c r="F2" s="65" t="s">
        <v>3</v>
      </c>
      <c r="G2" s="65" t="s">
        <v>244</v>
      </c>
      <c r="H2" s="65" t="s">
        <v>239</v>
      </c>
      <c r="I2" s="65" t="s">
        <v>245</v>
      </c>
      <c r="J2" s="79" t="s">
        <v>239</v>
      </c>
      <c r="K2" s="66" t="s">
        <v>240</v>
      </c>
      <c r="L2" s="76" t="s">
        <v>257</v>
      </c>
    </row>
    <row r="3" spans="1:12" ht="39" customHeight="1" x14ac:dyDescent="0.25">
      <c r="A3" s="48">
        <v>1</v>
      </c>
      <c r="B3" s="49" t="s">
        <v>68</v>
      </c>
      <c r="C3" s="50" t="s">
        <v>69</v>
      </c>
      <c r="D3" s="53" t="s">
        <v>248</v>
      </c>
      <c r="E3" s="50" t="s">
        <v>246</v>
      </c>
      <c r="F3" s="73">
        <v>6000</v>
      </c>
      <c r="G3" s="73">
        <v>6000</v>
      </c>
      <c r="H3" s="74">
        <v>9.9</v>
      </c>
      <c r="I3" s="74">
        <f>G3*H3</f>
        <v>59400</v>
      </c>
      <c r="J3" s="60">
        <v>11.45</v>
      </c>
      <c r="K3" s="59">
        <f t="shared" ref="K3:K16" si="0">F3*J3</f>
        <v>68700</v>
      </c>
      <c r="L3" s="75" t="str">
        <f>slovimaEUR(I3)</f>
        <v>pedesetdevethiljadačetiristotineeura  i nulacenti</v>
      </c>
    </row>
    <row r="4" spans="1:12" ht="39" customHeight="1" x14ac:dyDescent="0.25">
      <c r="A4" s="48"/>
      <c r="B4" s="49"/>
      <c r="C4" s="80" t="s">
        <v>252</v>
      </c>
      <c r="D4" s="81" t="s">
        <v>254</v>
      </c>
      <c r="E4" s="50" t="s">
        <v>253</v>
      </c>
      <c r="F4" s="73">
        <v>3000</v>
      </c>
      <c r="G4" s="73">
        <v>3000</v>
      </c>
      <c r="H4" s="74"/>
      <c r="I4" s="74"/>
      <c r="J4" s="60"/>
      <c r="K4" s="59"/>
      <c r="L4" s="75"/>
    </row>
    <row r="5" spans="1:12" ht="46.5" customHeight="1" x14ac:dyDescent="0.25">
      <c r="A5" s="48">
        <v>2</v>
      </c>
      <c r="B5" s="51" t="s">
        <v>60</v>
      </c>
      <c r="C5" s="52" t="s">
        <v>61</v>
      </c>
      <c r="D5" s="52" t="s">
        <v>249</v>
      </c>
      <c r="E5" s="52" t="s">
        <v>246</v>
      </c>
      <c r="F5" s="73">
        <v>3000</v>
      </c>
      <c r="G5" s="73">
        <v>3000</v>
      </c>
      <c r="H5" s="74">
        <v>27.22</v>
      </c>
      <c r="I5" s="74">
        <f t="shared" ref="I5:I16" si="1">G5*H5</f>
        <v>81660</v>
      </c>
      <c r="J5" s="60">
        <v>27.22</v>
      </c>
      <c r="K5" s="59">
        <f t="shared" si="0"/>
        <v>81660</v>
      </c>
      <c r="L5" s="75" t="str">
        <f t="shared" ref="L5:L13" si="2">slovimaEUR(I5)</f>
        <v>osamdesetjednahiljadašeststotinašestdeseteura  i nulacenti</v>
      </c>
    </row>
    <row r="6" spans="1:12" ht="46.5" customHeight="1" x14ac:dyDescent="0.25">
      <c r="A6" s="48"/>
      <c r="B6" s="51"/>
      <c r="C6" s="80" t="s">
        <v>252</v>
      </c>
      <c r="D6" s="82" t="s">
        <v>254</v>
      </c>
      <c r="E6" s="50" t="s">
        <v>253</v>
      </c>
      <c r="F6" s="73">
        <v>1500</v>
      </c>
      <c r="G6" s="73">
        <v>1500</v>
      </c>
      <c r="H6" s="74"/>
      <c r="I6" s="74"/>
      <c r="J6" s="60"/>
      <c r="K6" s="59"/>
      <c r="L6" s="75"/>
    </row>
    <row r="7" spans="1:12" ht="39" customHeight="1" x14ac:dyDescent="0.25">
      <c r="A7" s="48">
        <v>3</v>
      </c>
      <c r="B7" s="49" t="s">
        <v>70</v>
      </c>
      <c r="C7" s="53" t="s">
        <v>75</v>
      </c>
      <c r="D7" s="53" t="s">
        <v>250</v>
      </c>
      <c r="E7" s="53" t="s">
        <v>246</v>
      </c>
      <c r="F7" s="64">
        <v>18000</v>
      </c>
      <c r="G7" s="64">
        <v>18000</v>
      </c>
      <c r="H7" s="68">
        <v>9.9</v>
      </c>
      <c r="I7" s="74">
        <f t="shared" si="1"/>
        <v>178200</v>
      </c>
      <c r="J7" s="60">
        <v>11.45</v>
      </c>
      <c r="K7" s="59">
        <f t="shared" si="0"/>
        <v>206100</v>
      </c>
      <c r="L7" s="75" t="str">
        <f t="shared" si="2"/>
        <v>stotinusedamdesetosamhiljadadvijestotineeura  i nulacenti</v>
      </c>
    </row>
    <row r="8" spans="1:12" ht="39" customHeight="1" x14ac:dyDescent="0.25">
      <c r="A8" s="48"/>
      <c r="B8" s="49"/>
      <c r="C8" s="80" t="s">
        <v>252</v>
      </c>
      <c r="D8" s="82" t="s">
        <v>254</v>
      </c>
      <c r="E8" s="50" t="s">
        <v>253</v>
      </c>
      <c r="F8" s="64">
        <v>9000</v>
      </c>
      <c r="G8" s="64">
        <v>9000</v>
      </c>
      <c r="H8" s="68"/>
      <c r="I8" s="74"/>
      <c r="J8" s="60"/>
      <c r="K8" s="59"/>
      <c r="L8" s="75"/>
    </row>
    <row r="9" spans="1:12" ht="43.5" customHeight="1" x14ac:dyDescent="0.25">
      <c r="A9" s="48">
        <v>4</v>
      </c>
      <c r="B9" s="51" t="s">
        <v>62</v>
      </c>
      <c r="C9" s="52" t="s">
        <v>74</v>
      </c>
      <c r="D9" s="52" t="s">
        <v>247</v>
      </c>
      <c r="E9" s="52" t="s">
        <v>246</v>
      </c>
      <c r="F9" s="73">
        <v>1000</v>
      </c>
      <c r="G9" s="73">
        <v>1000</v>
      </c>
      <c r="H9" s="74">
        <v>18.82</v>
      </c>
      <c r="I9" s="74">
        <f t="shared" si="1"/>
        <v>18820</v>
      </c>
      <c r="J9" s="60">
        <v>18.82</v>
      </c>
      <c r="K9" s="59">
        <f t="shared" si="0"/>
        <v>18820</v>
      </c>
      <c r="L9" s="75" t="str">
        <f t="shared" si="2"/>
        <v>osamnaesthiljadaosamstotinadvadeseteura  i nulacenti</v>
      </c>
    </row>
    <row r="10" spans="1:12" ht="43.5" customHeight="1" x14ac:dyDescent="0.25">
      <c r="A10" s="48"/>
      <c r="B10" s="51"/>
      <c r="C10" s="80" t="s">
        <v>252</v>
      </c>
      <c r="D10" s="82" t="s">
        <v>254</v>
      </c>
      <c r="E10" s="50" t="s">
        <v>253</v>
      </c>
      <c r="F10" s="73">
        <v>500</v>
      </c>
      <c r="G10" s="73">
        <v>500</v>
      </c>
      <c r="H10" s="74"/>
      <c r="I10" s="74"/>
      <c r="J10" s="60"/>
      <c r="K10" s="59"/>
      <c r="L10" s="75"/>
    </row>
    <row r="11" spans="1:12" ht="34.5" customHeight="1" x14ac:dyDescent="0.25">
      <c r="A11" s="48">
        <v>5</v>
      </c>
      <c r="B11" s="49" t="s">
        <v>62</v>
      </c>
      <c r="C11" s="54" t="s">
        <v>72</v>
      </c>
      <c r="D11" s="53"/>
      <c r="E11" s="50"/>
      <c r="F11" s="73">
        <v>4000</v>
      </c>
      <c r="G11" s="73"/>
      <c r="H11" s="74"/>
      <c r="I11" s="74">
        <f t="shared" si="1"/>
        <v>0</v>
      </c>
      <c r="J11" s="60">
        <v>18.2</v>
      </c>
      <c r="K11" s="59">
        <f t="shared" si="0"/>
        <v>72800</v>
      </c>
      <c r="L11" s="75"/>
    </row>
    <row r="12" spans="1:12" ht="15" customHeight="1" x14ac:dyDescent="0.25">
      <c r="A12" s="48">
        <v>6</v>
      </c>
      <c r="B12" s="55" t="s">
        <v>63</v>
      </c>
      <c r="C12" s="51" t="s">
        <v>73</v>
      </c>
      <c r="D12" s="51"/>
      <c r="E12" s="51"/>
      <c r="F12" s="73">
        <v>16500</v>
      </c>
      <c r="G12" s="73"/>
      <c r="H12" s="74"/>
      <c r="I12" s="74">
        <f t="shared" si="1"/>
        <v>0</v>
      </c>
      <c r="J12" s="60">
        <v>32.64</v>
      </c>
      <c r="K12" s="59">
        <f t="shared" si="0"/>
        <v>538560</v>
      </c>
      <c r="L12" s="75"/>
    </row>
    <row r="13" spans="1:12" ht="40.5" customHeight="1" x14ac:dyDescent="0.25">
      <c r="A13" s="48">
        <v>7</v>
      </c>
      <c r="B13" s="51" t="s">
        <v>64</v>
      </c>
      <c r="C13" s="52" t="s">
        <v>65</v>
      </c>
      <c r="D13" s="52" t="s">
        <v>251</v>
      </c>
      <c r="E13" s="52" t="s">
        <v>246</v>
      </c>
      <c r="F13" s="73">
        <v>14000</v>
      </c>
      <c r="G13" s="73">
        <v>14000</v>
      </c>
      <c r="H13" s="74">
        <v>46.89</v>
      </c>
      <c r="I13" s="74">
        <f t="shared" si="1"/>
        <v>656460</v>
      </c>
      <c r="J13" s="60">
        <v>46.89</v>
      </c>
      <c r="K13" s="59">
        <f t="shared" si="0"/>
        <v>656460</v>
      </c>
      <c r="L13" s="75" t="str">
        <f t="shared" si="2"/>
        <v>šeststotinapedesetšesthiljadačetiristotinešestdeseteura  i nulacenti</v>
      </c>
    </row>
    <row r="14" spans="1:12" ht="40.5" customHeight="1" x14ac:dyDescent="0.25">
      <c r="A14" s="48"/>
      <c r="B14" s="51"/>
      <c r="C14" s="80" t="s">
        <v>252</v>
      </c>
      <c r="D14" s="82" t="s">
        <v>254</v>
      </c>
      <c r="E14" s="50" t="s">
        <v>253</v>
      </c>
      <c r="F14" s="73">
        <v>7000</v>
      </c>
      <c r="G14" s="73">
        <v>7000</v>
      </c>
      <c r="H14" s="74"/>
      <c r="I14" s="74"/>
      <c r="J14" s="60"/>
      <c r="K14" s="59"/>
      <c r="L14" s="75"/>
    </row>
    <row r="15" spans="1:12" ht="15" customHeight="1" x14ac:dyDescent="0.25">
      <c r="A15" s="48">
        <v>8</v>
      </c>
      <c r="B15" s="49" t="s">
        <v>64</v>
      </c>
      <c r="C15" s="50" t="s">
        <v>71</v>
      </c>
      <c r="D15" s="53"/>
      <c r="E15" s="50"/>
      <c r="F15" s="73">
        <v>10000</v>
      </c>
      <c r="G15" s="73"/>
      <c r="H15" s="74"/>
      <c r="I15" s="74">
        <f t="shared" si="1"/>
        <v>0</v>
      </c>
      <c r="J15" s="60">
        <v>32.64</v>
      </c>
      <c r="K15" s="59">
        <f t="shared" si="0"/>
        <v>326400</v>
      </c>
      <c r="L15" s="75"/>
    </row>
    <row r="16" spans="1:12" ht="15" customHeight="1" x14ac:dyDescent="0.25">
      <c r="A16" s="48">
        <v>9</v>
      </c>
      <c r="B16" s="49" t="s">
        <v>66</v>
      </c>
      <c r="C16" s="50" t="s">
        <v>67</v>
      </c>
      <c r="D16" s="53"/>
      <c r="E16" s="50"/>
      <c r="F16" s="73">
        <v>14000</v>
      </c>
      <c r="G16" s="73"/>
      <c r="H16" s="74"/>
      <c r="I16" s="74">
        <f t="shared" si="1"/>
        <v>0</v>
      </c>
      <c r="J16" s="60">
        <v>49.65</v>
      </c>
      <c r="K16" s="59">
        <f t="shared" si="0"/>
        <v>695100</v>
      </c>
      <c r="L16" s="75"/>
    </row>
    <row r="17" spans="1:12" ht="15" customHeight="1" x14ac:dyDescent="0.25">
      <c r="A17" s="83"/>
      <c r="B17" s="81"/>
      <c r="C17" s="80"/>
      <c r="D17" s="52"/>
      <c r="E17" s="80"/>
      <c r="F17" s="83"/>
      <c r="G17" s="83"/>
      <c r="H17" s="84"/>
      <c r="I17" s="84">
        <f>SUM(I3:I16)</f>
        <v>994540</v>
      </c>
      <c r="J17" s="85"/>
      <c r="K17" s="59"/>
      <c r="L17" s="75"/>
    </row>
    <row r="18" spans="1:12" ht="26.25" x14ac:dyDescent="0.25">
      <c r="A18" s="57"/>
      <c r="B18" s="56" t="s">
        <v>256</v>
      </c>
      <c r="C18" s="58" t="s">
        <v>255</v>
      </c>
      <c r="D18" s="58"/>
      <c r="E18" s="58"/>
      <c r="F18" s="61"/>
      <c r="G18" s="61"/>
      <c r="H18" s="61"/>
      <c r="I18" s="61"/>
      <c r="J18" s="62"/>
      <c r="K18" s="63">
        <f>SUM(K3:K17)</f>
        <v>2664600</v>
      </c>
      <c r="L18" s="75"/>
    </row>
    <row r="19" spans="1:12" x14ac:dyDescent="0.2">
      <c r="A19" s="16"/>
      <c r="B19" s="20"/>
      <c r="C19" s="18"/>
      <c r="D19" s="21"/>
      <c r="E19" s="18"/>
      <c r="F19" s="16"/>
      <c r="G19" s="16"/>
      <c r="H19" s="16"/>
      <c r="I19" s="16"/>
    </row>
    <row r="20" spans="1:12" x14ac:dyDescent="0.2">
      <c r="A20" s="19"/>
      <c r="B20" s="17"/>
      <c r="C20" s="21"/>
      <c r="D20" s="21"/>
      <c r="E20" s="21"/>
    </row>
    <row r="21" spans="1:12" x14ac:dyDescent="0.2">
      <c r="A21" s="19"/>
      <c r="B21" s="17"/>
      <c r="C21" s="18"/>
      <c r="D21" s="21"/>
      <c r="E21" s="18"/>
    </row>
    <row r="22" spans="1:12" x14ac:dyDescent="0.2">
      <c r="A22" s="19"/>
      <c r="B22" s="17"/>
      <c r="C22" s="22"/>
      <c r="D22" s="69"/>
      <c r="E22" s="22"/>
    </row>
    <row r="23" spans="1:12" x14ac:dyDescent="0.2">
      <c r="A23" s="19"/>
      <c r="B23" s="17"/>
      <c r="C23" s="18"/>
      <c r="D23" s="21"/>
      <c r="E23" s="18"/>
    </row>
    <row r="24" spans="1:12" x14ac:dyDescent="0.2">
      <c r="A24" s="19"/>
      <c r="B24" s="23"/>
      <c r="C24" s="22"/>
      <c r="D24" s="69"/>
      <c r="E24" s="22"/>
    </row>
    <row r="25" spans="1:12" x14ac:dyDescent="0.2">
      <c r="A25" s="24"/>
      <c r="B25" s="23"/>
      <c r="C25" s="18"/>
      <c r="D25" s="21"/>
      <c r="E25" s="18"/>
    </row>
  </sheetData>
  <autoFilter ref="A1:K25"/>
  <sortState ref="B3:F11">
    <sortCondition ref="B3"/>
  </sortState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Hemikalije</vt:lpstr>
      <vt:lpstr>Potrosni</vt:lpstr>
      <vt:lpstr>Sanitetski</vt:lpstr>
      <vt:lpstr>Insulini</vt:lpstr>
      <vt:lpstr>Insulini!Print_Area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VERICA</dc:creator>
  <cp:lastModifiedBy>info</cp:lastModifiedBy>
  <cp:lastPrinted>2015-09-30T09:22:53Z</cp:lastPrinted>
  <dcterms:created xsi:type="dcterms:W3CDTF">2015-01-05T11:14:49Z</dcterms:created>
  <dcterms:modified xsi:type="dcterms:W3CDTF">2015-11-25T09:23:32Z</dcterms:modified>
</cp:coreProperties>
</file>