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255" windowHeight="7815" activeTab="0"/>
  </bookViews>
  <sheets>
    <sheet name="Sheet2" sheetId="1" r:id="rId1"/>
    <sheet name="Sheet3" sheetId="2" r:id="rId2"/>
  </sheets>
  <definedNames>
    <definedName name="_xlnm._FilterDatabase" localSheetId="0" hidden="1">'Sheet2'!$A$3:$N$26</definedName>
  </definedNames>
  <calcPr fullCalcOnLoad="1"/>
</workbook>
</file>

<file path=xl/sharedStrings.xml><?xml version="1.0" encoding="utf-8"?>
<sst xmlns="http://schemas.openxmlformats.org/spreadsheetml/2006/main" count="143" uniqueCount="91">
  <si>
    <t>NAZIV PREPARATA</t>
  </si>
  <si>
    <t>doza</t>
  </si>
  <si>
    <t>I.J.</t>
  </si>
  <si>
    <t>Pakovanje</t>
  </si>
  <si>
    <t>Količina</t>
  </si>
  <si>
    <t>1 x 2,5 i.j.</t>
  </si>
  <si>
    <t>J07BG01</t>
  </si>
  <si>
    <t>1 x150 U/ml</t>
  </si>
  <si>
    <t>J06BB05</t>
  </si>
  <si>
    <t>vakcina protiv bjesnila,inaktivisana</t>
  </si>
  <si>
    <t>antirabični hiperimuni gamaglobulin</t>
  </si>
  <si>
    <t>J07AH04</t>
  </si>
  <si>
    <t>vakcina protiv meningokoka četvorovalentna polisaharidna A+C+W135+Y</t>
  </si>
  <si>
    <t>1 x 0,5ml</t>
  </si>
  <si>
    <t>J07AL02</t>
  </si>
  <si>
    <t>vakcina protiv pneumokoka konjugovana, za upotrebu kod odojčadi, djece I odraslih</t>
  </si>
  <si>
    <t xml:space="preserve">vakcina protiv pneumokoka polisaharidna PPSV23 za upotrebu kod djece starije od 5 godina, adolescenata i odraslih </t>
  </si>
  <si>
    <t>J07AL01</t>
  </si>
  <si>
    <t>J07AM51</t>
  </si>
  <si>
    <t>vakcina protiv difterije i tetanusa (DT-za djecu)</t>
  </si>
  <si>
    <t>vakcina protiv difterije i tetanusa (dT-pro adultis) za vakcinaciju po epidemiološkim indikacijama</t>
  </si>
  <si>
    <t>10 x 5ml</t>
  </si>
  <si>
    <t>J07AM01</t>
  </si>
  <si>
    <t>10 x 0,5ml</t>
  </si>
  <si>
    <t>vakcina protiv tetanusa, toksoidna (TT)</t>
  </si>
  <si>
    <t>J07BC01</t>
  </si>
  <si>
    <t>vakcina protiv hepatitisa B za djecu</t>
  </si>
  <si>
    <t>vakcina protiv hepatitisa B za odrasle</t>
  </si>
  <si>
    <t>100 x10mcg/0,5 ml</t>
  </si>
  <si>
    <t>100 x 20mcg/ml</t>
  </si>
  <si>
    <t xml:space="preserve">J06BB04 </t>
  </si>
  <si>
    <t>hiperimuni globulin protiv hepatitisa B</t>
  </si>
  <si>
    <t>1 x 180 i.j./ml</t>
  </si>
  <si>
    <t>J07BC02</t>
  </si>
  <si>
    <t>vakcina protiv hepatitisa A za odrasle</t>
  </si>
  <si>
    <t>vakcina protiv hepatitisa A za djecu</t>
  </si>
  <si>
    <t>1 x 160 antigen U/0,5ml</t>
  </si>
  <si>
    <t>1 x 80 antigen U/0,5ml</t>
  </si>
  <si>
    <t>J07BD52</t>
  </si>
  <si>
    <t>vakcina protiv morbila, rubele i parotitisa (MMR) za upotrebu kod odraslih i u vanrednim imunizacionim aktivnostima (epid indikacijama)</t>
  </si>
  <si>
    <t>1 x 0,5 ml plus rastvarač 1 x 0,5 ml</t>
  </si>
  <si>
    <t>vakcina protiv poliomijelitisa, bivalentna, živa, oralna</t>
  </si>
  <si>
    <t>J07BF04</t>
  </si>
  <si>
    <t>J07BF03</t>
  </si>
  <si>
    <t>vakcina protiv poliomijelitisa, trovalentna (inaktivisani cijeli virusi polimijelitisa-IPV)</t>
  </si>
  <si>
    <t>J07BL01</t>
  </si>
  <si>
    <t>vakcina protiv žute groznice, živa atenuirana</t>
  </si>
  <si>
    <t>J07CA06</t>
  </si>
  <si>
    <t>vakcina protiv Hemofilusa influenzae tip B (Hib)</t>
  </si>
  <si>
    <t>100x(10mcg/0,5ml)</t>
  </si>
  <si>
    <t>J07CA02</t>
  </si>
  <si>
    <t>vakcina protiv tuberkuloze, živa, atenuirana (BCG)</t>
  </si>
  <si>
    <t>J07AN01</t>
  </si>
  <si>
    <t>V04CF01</t>
  </si>
  <si>
    <t xml:space="preserve">PPD tuberkulin </t>
  </si>
  <si>
    <t>ATC</t>
  </si>
  <si>
    <t>Jjedinica mjere</t>
  </si>
  <si>
    <t>BILANS IMUNOBIOLOSKIH PREPARATA ZA PERIOD 2019-2021</t>
  </si>
  <si>
    <t>Oblik</t>
  </si>
  <si>
    <t>prašak i rastvarač za suspenziju za injekciju</t>
  </si>
  <si>
    <t>rastvor za injekciju</t>
  </si>
  <si>
    <t>suspenzija za injekciju u napunjenom injekcionom špricu</t>
  </si>
  <si>
    <t>suspenzija za injekciju</t>
  </si>
  <si>
    <t>prašak i rastvarač za rastvor za injekciju</t>
  </si>
  <si>
    <t>oralna suspenzija</t>
  </si>
  <si>
    <t>kombinovana vakcina protiv difterije, tetanusa, velikog kašlja i dječije paralize (DTaP-IPV)</t>
  </si>
  <si>
    <t xml:space="preserve">vakcina protiv difterije, tetanusa, pertusisa (acelularna), dječije paralize (inaktivisana) i hemofilus influence tip B </t>
  </si>
  <si>
    <t xml:space="preserve">prašak i suspenzija za suspenziju za injekciju </t>
  </si>
  <si>
    <t>0,05ml (1 doza)</t>
  </si>
  <si>
    <t>0,1ml (1 doza)</t>
  </si>
  <si>
    <t>3ij/0,1ml</t>
  </si>
  <si>
    <t>Zaštićeni naziv</t>
  </si>
  <si>
    <t>Proizvođač</t>
  </si>
  <si>
    <t>Ponuđena količina</t>
  </si>
  <si>
    <t>Cijena procijenjena</t>
  </si>
  <si>
    <t>Cijena ponuđena</t>
  </si>
  <si>
    <t>Ukupno ponuda:</t>
  </si>
  <si>
    <t>Iznos procijenjeni</t>
  </si>
  <si>
    <t>Institut za virusologiju, vakcine i serume „Torlak“</t>
  </si>
  <si>
    <t>kutija</t>
  </si>
  <si>
    <r>
      <t>DITEVAKSAL-T</t>
    </r>
    <r>
      <rPr>
        <sz val="8"/>
        <color indexed="8"/>
        <rFont val="Arial Narrow"/>
        <family val="2"/>
      </rPr>
      <t xml:space="preserve">® </t>
    </r>
    <r>
      <rPr>
        <i/>
        <sz val="8"/>
        <color indexed="8"/>
        <rFont val="Times New Roman"/>
        <family val="1"/>
      </rPr>
      <t>za odrasle</t>
    </r>
    <r>
      <rPr>
        <i/>
        <sz val="8"/>
        <color indexed="8"/>
        <rFont val="Times New Roman"/>
        <family val="1"/>
      </rPr>
      <t>,vakcina protiv difterije i tetanusa, adsorbovana, suspenzija za injekciju, 10x0,5mL</t>
    </r>
  </si>
  <si>
    <r>
      <t>DITEVAKSAL-T</t>
    </r>
    <r>
      <rPr>
        <sz val="8"/>
        <color indexed="8"/>
        <rFont val="Arial Narrow"/>
        <family val="2"/>
      </rPr>
      <t>® za djecu</t>
    </r>
    <r>
      <rPr>
        <i/>
        <sz val="8"/>
        <color indexed="8"/>
        <rFont val="Times New Roman"/>
        <family val="1"/>
      </rPr>
      <t>,vakcina protiv difterije i tetanusa, adsorbovana, suspenzija za injekciju, 10x0,5mL</t>
    </r>
  </si>
  <si>
    <r>
      <t>TETAVAKSAL-T</t>
    </r>
    <r>
      <rPr>
        <sz val="8"/>
        <color indexed="8"/>
        <rFont val="Arial Narrow"/>
        <family val="2"/>
      </rPr>
      <t>®</t>
    </r>
    <r>
      <rPr>
        <i/>
        <sz val="8"/>
        <color indexed="8"/>
        <rFont val="Times New Roman"/>
        <family val="1"/>
      </rPr>
      <t>,vakcina protiv tetanusa, adsorbovana, suspenzija za injekciju, 10x0,5mL</t>
    </r>
  </si>
  <si>
    <t>BCG vakcina, liofilizovana, prašak i rastvarač za suspenziju za injekciju, 5x(1mg)+5x1ml rastvarača</t>
  </si>
  <si>
    <t>PPD-T® tuberkulin, rastvor za injekciju, 10x2,5mL</t>
  </si>
  <si>
    <t>Synflorix 
1 napunjeni injekcioni špric sa 0,5ml susp.za injekciju</t>
  </si>
  <si>
    <t xml:space="preserve">GlaxoSmithKline  </t>
  </si>
  <si>
    <t>Engerix B susp.za inj.100x10mcg/0,5ml</t>
  </si>
  <si>
    <t>Engerix B susp.za inj.100x20mcg/ml</t>
  </si>
  <si>
    <t>Priorix vial 100x0,5ml + diluent  100x0,5ml</t>
  </si>
  <si>
    <t xml:space="preserve">Infanrix-IPV+HIB, vakcina protiv difterije, tetanusa, pertusisa (acelularna), poliomijelitisa (inaktivisana) i Hemofilus influence tip B ,1x0,5ml, napunjeni injekcioni spric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</si>
</sst>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2" fontId="42" fillId="2" borderId="10" xfId="0" applyNumberFormat="1" applyFont="1" applyFill="1" applyBorder="1" applyAlignment="1" applyProtection="1">
      <alignment horizontal="left" vertical="center"/>
      <protection hidden="1"/>
    </xf>
    <xf numFmtId="2" fontId="42" fillId="2" borderId="10" xfId="0" applyNumberFormat="1" applyFont="1" applyFill="1" applyBorder="1" applyAlignment="1" applyProtection="1">
      <alignment horizontal="center" vertical="center"/>
      <protection hidden="1"/>
    </xf>
    <xf numFmtId="173" fontId="42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2" fontId="4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0" fontId="42" fillId="2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42" fillId="0" borderId="10" xfId="0" applyNumberFormat="1" applyFont="1" applyBorder="1" applyAlignment="1">
      <alignment/>
    </xf>
    <xf numFmtId="4" fontId="42" fillId="2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Font="1" applyBorder="1" applyAlignment="1">
      <alignment/>
    </xf>
    <xf numFmtId="1" fontId="42" fillId="2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0" xfId="0" applyFont="1" applyBorder="1" applyAlignment="1">
      <alignment wrapText="1"/>
    </xf>
    <xf numFmtId="4" fontId="46" fillId="0" borderId="10" xfId="57" applyNumberFormat="1" applyFont="1" applyFill="1" applyBorder="1">
      <alignment/>
      <protection/>
    </xf>
    <xf numFmtId="4" fontId="42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PageLayoutView="0" workbookViewId="0" topLeftCell="D16">
      <selection activeCell="J33" sqref="J33"/>
    </sheetView>
  </sheetViews>
  <sheetFormatPr defaultColWidth="9.140625" defaultRowHeight="15"/>
  <cols>
    <col min="1" max="1" width="3.421875" style="10" customWidth="1"/>
    <col min="2" max="2" width="9.140625" style="10" customWidth="1"/>
    <col min="3" max="3" width="50.421875" style="10" customWidth="1"/>
    <col min="4" max="4" width="30.00390625" style="10" customWidth="1"/>
    <col min="5" max="5" width="16.421875" style="10" customWidth="1"/>
    <col min="6" max="6" width="16.00390625" style="10" customWidth="1"/>
    <col min="7" max="7" width="8.57421875" style="10" customWidth="1"/>
    <col min="8" max="8" width="13.7109375" style="10" customWidth="1"/>
    <col min="9" max="9" width="10.57421875" style="10" customWidth="1"/>
    <col min="10" max="10" width="11.421875" style="25" customWidth="1"/>
    <col min="11" max="11" width="13.421875" style="11" customWidth="1"/>
    <col min="12" max="12" width="13.421875" style="23" customWidth="1"/>
    <col min="13" max="13" width="13.421875" style="15" customWidth="1"/>
    <col min="14" max="14" width="13.28125" style="15" customWidth="1"/>
    <col min="15" max="16384" width="9.140625" style="10" customWidth="1"/>
  </cols>
  <sheetData>
    <row r="2" spans="3:6" ht="15">
      <c r="C2" s="13" t="s">
        <v>57</v>
      </c>
      <c r="D2" s="13"/>
      <c r="E2" s="13"/>
      <c r="F2" s="13"/>
    </row>
    <row r="3" spans="2:14" s="13" customFormat="1" ht="31.5" customHeight="1">
      <c r="B3" s="12" t="s">
        <v>55</v>
      </c>
      <c r="C3" s="1" t="s">
        <v>0</v>
      </c>
      <c r="D3" s="1" t="s">
        <v>58</v>
      </c>
      <c r="E3" s="1" t="s">
        <v>71</v>
      </c>
      <c r="F3" s="1" t="s">
        <v>72</v>
      </c>
      <c r="G3" s="9" t="s">
        <v>56</v>
      </c>
      <c r="H3" s="2" t="s">
        <v>3</v>
      </c>
      <c r="I3" s="9" t="s">
        <v>4</v>
      </c>
      <c r="J3" s="26" t="s">
        <v>73</v>
      </c>
      <c r="K3" s="3" t="s">
        <v>74</v>
      </c>
      <c r="L3" s="9" t="s">
        <v>75</v>
      </c>
      <c r="M3" s="31" t="s">
        <v>76</v>
      </c>
      <c r="N3" s="21" t="s">
        <v>77</v>
      </c>
    </row>
    <row r="4" spans="1:14" s="6" customFormat="1" ht="31.5" customHeight="1">
      <c r="A4" s="6">
        <v>1</v>
      </c>
      <c r="B4" s="7" t="s">
        <v>6</v>
      </c>
      <c r="C4" s="4" t="s">
        <v>9</v>
      </c>
      <c r="D4" s="4" t="s">
        <v>59</v>
      </c>
      <c r="E4" s="4"/>
      <c r="F4" s="4"/>
      <c r="G4" s="5" t="s">
        <v>1</v>
      </c>
      <c r="H4" s="5" t="s">
        <v>5</v>
      </c>
      <c r="I4" s="16">
        <v>1200</v>
      </c>
      <c r="J4" s="27"/>
      <c r="K4" s="17">
        <v>14.575</v>
      </c>
      <c r="L4" s="5"/>
      <c r="M4" s="5">
        <f>J4*L4</f>
        <v>0</v>
      </c>
      <c r="N4" s="14">
        <f>I4*K4</f>
        <v>17490</v>
      </c>
    </row>
    <row r="5" spans="1:14" s="6" customFormat="1" ht="31.5" customHeight="1">
      <c r="A5" s="6">
        <v>2</v>
      </c>
      <c r="B5" s="7" t="s">
        <v>8</v>
      </c>
      <c r="C5" s="4" t="s">
        <v>10</v>
      </c>
      <c r="D5" s="4" t="s">
        <v>60</v>
      </c>
      <c r="E5" s="4"/>
      <c r="F5" s="4"/>
      <c r="G5" s="5" t="s">
        <v>2</v>
      </c>
      <c r="H5" s="5" t="s">
        <v>7</v>
      </c>
      <c r="I5" s="16">
        <v>260000</v>
      </c>
      <c r="J5" s="27"/>
      <c r="K5" s="17">
        <v>0.285</v>
      </c>
      <c r="L5" s="5"/>
      <c r="M5" s="5">
        <f aca="true" t="shared" si="0" ref="M5:M25">J5*L5</f>
        <v>0</v>
      </c>
      <c r="N5" s="14">
        <f aca="true" t="shared" si="1" ref="N5:N25">I5*K5</f>
        <v>74100</v>
      </c>
    </row>
    <row r="6" spans="1:14" s="7" customFormat="1" ht="31.5" customHeight="1">
      <c r="A6" s="6">
        <v>3</v>
      </c>
      <c r="B6" s="7" t="s">
        <v>11</v>
      </c>
      <c r="C6" s="4" t="s">
        <v>12</v>
      </c>
      <c r="D6" s="4" t="s">
        <v>59</v>
      </c>
      <c r="E6" s="4"/>
      <c r="F6" s="4"/>
      <c r="G6" s="5" t="s">
        <v>1</v>
      </c>
      <c r="H6" s="5" t="s">
        <v>13</v>
      </c>
      <c r="I6" s="16">
        <v>160</v>
      </c>
      <c r="J6" s="27"/>
      <c r="K6" s="17">
        <v>32.28</v>
      </c>
      <c r="L6" s="5"/>
      <c r="M6" s="5">
        <f t="shared" si="0"/>
        <v>0</v>
      </c>
      <c r="N6" s="14">
        <f t="shared" si="1"/>
        <v>5164.8</v>
      </c>
    </row>
    <row r="7" spans="1:14" s="6" customFormat="1" ht="108.75" customHeight="1">
      <c r="A7" s="6">
        <v>4</v>
      </c>
      <c r="B7" s="7" t="s">
        <v>14</v>
      </c>
      <c r="C7" s="4" t="s">
        <v>15</v>
      </c>
      <c r="D7" s="4" t="s">
        <v>61</v>
      </c>
      <c r="E7" s="29" t="s">
        <v>85</v>
      </c>
      <c r="F7" s="30" t="s">
        <v>86</v>
      </c>
      <c r="G7" s="5" t="s">
        <v>1</v>
      </c>
      <c r="H7" s="5" t="s">
        <v>13</v>
      </c>
      <c r="I7" s="16">
        <v>400</v>
      </c>
      <c r="J7" s="27">
        <v>400</v>
      </c>
      <c r="K7" s="17">
        <v>54.3</v>
      </c>
      <c r="L7" s="5">
        <v>54.3</v>
      </c>
      <c r="M7" s="32">
        <f t="shared" si="0"/>
        <v>21720</v>
      </c>
      <c r="N7" s="14">
        <f t="shared" si="1"/>
        <v>21720</v>
      </c>
    </row>
    <row r="8" spans="1:14" s="6" customFormat="1" ht="49.5" customHeight="1">
      <c r="A8" s="6">
        <v>5</v>
      </c>
      <c r="B8" s="7" t="s">
        <v>17</v>
      </c>
      <c r="C8" s="4" t="s">
        <v>16</v>
      </c>
      <c r="D8" s="4" t="s">
        <v>61</v>
      </c>
      <c r="E8" s="4"/>
      <c r="F8" s="4"/>
      <c r="G8" s="5" t="s">
        <v>1</v>
      </c>
      <c r="H8" s="5" t="s">
        <v>13</v>
      </c>
      <c r="I8" s="16">
        <v>60</v>
      </c>
      <c r="J8" s="27"/>
      <c r="K8" s="17">
        <v>16.12</v>
      </c>
      <c r="L8" s="5"/>
      <c r="M8" s="5">
        <f t="shared" si="0"/>
        <v>0</v>
      </c>
      <c r="N8" s="14">
        <f t="shared" si="1"/>
        <v>967.2</v>
      </c>
    </row>
    <row r="9" spans="1:14" s="6" customFormat="1" ht="76.5" customHeight="1">
      <c r="A9" s="6">
        <v>6</v>
      </c>
      <c r="B9" s="7" t="s">
        <v>18</v>
      </c>
      <c r="C9" s="4" t="s">
        <v>19</v>
      </c>
      <c r="D9" s="4" t="s">
        <v>62</v>
      </c>
      <c r="E9" s="22" t="s">
        <v>81</v>
      </c>
      <c r="F9" s="22" t="s">
        <v>78</v>
      </c>
      <c r="G9" s="5" t="s">
        <v>79</v>
      </c>
      <c r="H9" s="5" t="s">
        <v>21</v>
      </c>
      <c r="I9" s="16">
        <v>120</v>
      </c>
      <c r="J9" s="27">
        <v>120</v>
      </c>
      <c r="K9" s="17">
        <v>87</v>
      </c>
      <c r="L9" s="5">
        <v>87</v>
      </c>
      <c r="M9" s="5">
        <f t="shared" si="0"/>
        <v>10440</v>
      </c>
      <c r="N9" s="14">
        <f t="shared" si="1"/>
        <v>10440</v>
      </c>
    </row>
    <row r="10" spans="1:14" s="6" customFormat="1" ht="72" customHeight="1">
      <c r="A10" s="6">
        <v>7</v>
      </c>
      <c r="B10" s="7" t="s">
        <v>18</v>
      </c>
      <c r="C10" s="4" t="s">
        <v>20</v>
      </c>
      <c r="D10" s="4" t="s">
        <v>62</v>
      </c>
      <c r="E10" s="22" t="s">
        <v>80</v>
      </c>
      <c r="F10" s="22" t="s">
        <v>78</v>
      </c>
      <c r="G10" s="5" t="s">
        <v>79</v>
      </c>
      <c r="H10" s="5" t="s">
        <v>21</v>
      </c>
      <c r="I10" s="16">
        <v>228</v>
      </c>
      <c r="J10" s="27">
        <v>228</v>
      </c>
      <c r="K10" s="17">
        <v>87</v>
      </c>
      <c r="L10" s="5">
        <v>87</v>
      </c>
      <c r="M10" s="5">
        <f t="shared" si="0"/>
        <v>19836</v>
      </c>
      <c r="N10" s="14">
        <f t="shared" si="1"/>
        <v>19836</v>
      </c>
    </row>
    <row r="11" spans="1:14" s="6" customFormat="1" ht="74.25" customHeight="1">
      <c r="A11" s="6">
        <v>8</v>
      </c>
      <c r="B11" s="7" t="s">
        <v>22</v>
      </c>
      <c r="C11" s="4" t="s">
        <v>24</v>
      </c>
      <c r="D11" s="4" t="s">
        <v>62</v>
      </c>
      <c r="E11" s="22" t="s">
        <v>82</v>
      </c>
      <c r="F11" s="22" t="s">
        <v>78</v>
      </c>
      <c r="G11" s="5" t="s">
        <v>79</v>
      </c>
      <c r="H11" s="5" t="s">
        <v>23</v>
      </c>
      <c r="I11" s="16">
        <v>3400</v>
      </c>
      <c r="J11" s="27">
        <v>3400</v>
      </c>
      <c r="K11" s="17">
        <v>14.1</v>
      </c>
      <c r="L11" s="5">
        <v>14.1</v>
      </c>
      <c r="M11" s="5">
        <f t="shared" si="0"/>
        <v>47940</v>
      </c>
      <c r="N11" s="14">
        <f t="shared" si="1"/>
        <v>47940</v>
      </c>
    </row>
    <row r="12" spans="1:14" s="6" customFormat="1" ht="48" customHeight="1">
      <c r="A12" s="6">
        <v>9</v>
      </c>
      <c r="B12" s="7" t="s">
        <v>25</v>
      </c>
      <c r="C12" s="4" t="s">
        <v>26</v>
      </c>
      <c r="D12" s="4" t="s">
        <v>62</v>
      </c>
      <c r="E12" s="4" t="s">
        <v>87</v>
      </c>
      <c r="F12" s="4" t="s">
        <v>86</v>
      </c>
      <c r="G12" s="5" t="s">
        <v>79</v>
      </c>
      <c r="H12" s="5" t="s">
        <v>28</v>
      </c>
      <c r="I12" s="16">
        <v>264</v>
      </c>
      <c r="J12" s="27">
        <v>264</v>
      </c>
      <c r="K12" s="17">
        <v>529.55</v>
      </c>
      <c r="L12" s="5">
        <v>529.55</v>
      </c>
      <c r="M12" s="32">
        <f t="shared" si="0"/>
        <v>139801.19999999998</v>
      </c>
      <c r="N12" s="14">
        <f t="shared" si="1"/>
        <v>139801.19999999998</v>
      </c>
    </row>
    <row r="13" spans="1:14" s="6" customFormat="1" ht="54" customHeight="1">
      <c r="A13" s="6">
        <v>10</v>
      </c>
      <c r="B13" s="7" t="s">
        <v>25</v>
      </c>
      <c r="C13" s="4" t="s">
        <v>27</v>
      </c>
      <c r="D13" s="4" t="s">
        <v>62</v>
      </c>
      <c r="E13" s="4" t="s">
        <v>88</v>
      </c>
      <c r="F13" s="4" t="s">
        <v>86</v>
      </c>
      <c r="G13" s="5" t="s">
        <v>79</v>
      </c>
      <c r="H13" s="5" t="s">
        <v>29</v>
      </c>
      <c r="I13" s="16">
        <v>14</v>
      </c>
      <c r="J13" s="27">
        <v>14</v>
      </c>
      <c r="K13" s="17">
        <v>681.97</v>
      </c>
      <c r="L13" s="5">
        <v>681.97</v>
      </c>
      <c r="M13" s="32">
        <f t="shared" si="0"/>
        <v>9547.58</v>
      </c>
      <c r="N13" s="14">
        <f t="shared" si="1"/>
        <v>9547.58</v>
      </c>
    </row>
    <row r="14" spans="1:14" s="6" customFormat="1" ht="31.5" customHeight="1">
      <c r="A14" s="6">
        <v>11</v>
      </c>
      <c r="B14" s="7" t="s">
        <v>30</v>
      </c>
      <c r="C14" s="4" t="s">
        <v>31</v>
      </c>
      <c r="D14" s="4" t="s">
        <v>60</v>
      </c>
      <c r="E14" s="4"/>
      <c r="F14" s="4"/>
      <c r="G14" s="5" t="s">
        <v>2</v>
      </c>
      <c r="H14" s="5" t="s">
        <v>32</v>
      </c>
      <c r="I14" s="16">
        <v>64000</v>
      </c>
      <c r="J14" s="27"/>
      <c r="K14" s="17">
        <v>0.31</v>
      </c>
      <c r="L14" s="5"/>
      <c r="M14" s="5">
        <f t="shared" si="0"/>
        <v>0</v>
      </c>
      <c r="N14" s="14">
        <f t="shared" si="1"/>
        <v>19840</v>
      </c>
    </row>
    <row r="15" spans="1:14" s="6" customFormat="1" ht="31.5" customHeight="1">
      <c r="A15" s="6">
        <v>12</v>
      </c>
      <c r="B15" s="7" t="s">
        <v>33</v>
      </c>
      <c r="C15" s="4" t="s">
        <v>34</v>
      </c>
      <c r="D15" s="4" t="s">
        <v>61</v>
      </c>
      <c r="E15" s="4"/>
      <c r="F15" s="4"/>
      <c r="G15" s="5" t="s">
        <v>1</v>
      </c>
      <c r="H15" s="5" t="s">
        <v>36</v>
      </c>
      <c r="I15" s="16">
        <v>240</v>
      </c>
      <c r="J15" s="27"/>
      <c r="K15" s="17">
        <v>21.92</v>
      </c>
      <c r="L15" s="5"/>
      <c r="M15" s="5">
        <f t="shared" si="0"/>
        <v>0</v>
      </c>
      <c r="N15" s="14">
        <f t="shared" si="1"/>
        <v>5260.8</v>
      </c>
    </row>
    <row r="16" spans="1:14" s="8" customFormat="1" ht="31.5" customHeight="1">
      <c r="A16" s="6">
        <v>13</v>
      </c>
      <c r="B16" s="7" t="s">
        <v>33</v>
      </c>
      <c r="C16" s="4" t="s">
        <v>35</v>
      </c>
      <c r="D16" s="4" t="s">
        <v>61</v>
      </c>
      <c r="E16" s="4"/>
      <c r="F16" s="4"/>
      <c r="G16" s="5" t="s">
        <v>1</v>
      </c>
      <c r="H16" s="5" t="s">
        <v>37</v>
      </c>
      <c r="I16" s="16">
        <v>120</v>
      </c>
      <c r="J16" s="27"/>
      <c r="K16" s="17">
        <v>15.67</v>
      </c>
      <c r="L16" s="5"/>
      <c r="M16" s="5">
        <f t="shared" si="0"/>
        <v>0</v>
      </c>
      <c r="N16" s="14">
        <f t="shared" si="1"/>
        <v>1880.4</v>
      </c>
    </row>
    <row r="17" spans="1:14" s="6" customFormat="1" ht="81.75" customHeight="1">
      <c r="A17" s="6">
        <v>14</v>
      </c>
      <c r="B17" s="7" t="s">
        <v>38</v>
      </c>
      <c r="C17" s="4" t="s">
        <v>39</v>
      </c>
      <c r="D17" s="4" t="s">
        <v>63</v>
      </c>
      <c r="E17" s="29" t="s">
        <v>89</v>
      </c>
      <c r="F17" s="4" t="s">
        <v>86</v>
      </c>
      <c r="G17" s="5" t="s">
        <v>1</v>
      </c>
      <c r="H17" s="5" t="s">
        <v>40</v>
      </c>
      <c r="I17" s="16">
        <v>18000</v>
      </c>
      <c r="J17" s="27">
        <v>18000</v>
      </c>
      <c r="K17" s="17">
        <v>8.86</v>
      </c>
      <c r="L17" s="5">
        <v>8.86</v>
      </c>
      <c r="M17" s="32">
        <f t="shared" si="0"/>
        <v>159480</v>
      </c>
      <c r="N17" s="14">
        <f t="shared" si="1"/>
        <v>159480</v>
      </c>
    </row>
    <row r="18" spans="1:14" s="8" customFormat="1" ht="31.5" customHeight="1">
      <c r="A18" s="6">
        <v>15</v>
      </c>
      <c r="B18" s="7" t="s">
        <v>42</v>
      </c>
      <c r="C18" s="4" t="s">
        <v>41</v>
      </c>
      <c r="D18" s="4" t="s">
        <v>64</v>
      </c>
      <c r="E18" s="4"/>
      <c r="F18" s="4"/>
      <c r="G18" s="5" t="s">
        <v>1</v>
      </c>
      <c r="H18" s="5" t="s">
        <v>69</v>
      </c>
      <c r="I18" s="16">
        <v>26000</v>
      </c>
      <c r="J18" s="27"/>
      <c r="K18" s="17">
        <v>1.48</v>
      </c>
      <c r="L18" s="5"/>
      <c r="M18" s="5">
        <f t="shared" si="0"/>
        <v>0</v>
      </c>
      <c r="N18" s="14">
        <f t="shared" si="1"/>
        <v>38480</v>
      </c>
    </row>
    <row r="19" spans="1:14" s="6" customFormat="1" ht="31.5" customHeight="1">
      <c r="A19" s="6">
        <v>16</v>
      </c>
      <c r="B19" s="7" t="s">
        <v>43</v>
      </c>
      <c r="C19" s="4" t="s">
        <v>44</v>
      </c>
      <c r="D19" s="4" t="s">
        <v>61</v>
      </c>
      <c r="E19" s="4"/>
      <c r="F19" s="4"/>
      <c r="G19" s="5" t="s">
        <v>1</v>
      </c>
      <c r="H19" s="5" t="s">
        <v>13</v>
      </c>
      <c r="I19" s="16">
        <v>220</v>
      </c>
      <c r="J19" s="27"/>
      <c r="K19" s="17">
        <v>5.37</v>
      </c>
      <c r="L19" s="5"/>
      <c r="M19" s="5">
        <f t="shared" si="0"/>
        <v>0</v>
      </c>
      <c r="N19" s="14">
        <f t="shared" si="1"/>
        <v>1181.4</v>
      </c>
    </row>
    <row r="20" spans="1:14" s="6" customFormat="1" ht="31.5" customHeight="1">
      <c r="A20" s="6">
        <v>17</v>
      </c>
      <c r="B20" s="7" t="s">
        <v>45</v>
      </c>
      <c r="C20" s="4" t="s">
        <v>46</v>
      </c>
      <c r="D20" s="4" t="s">
        <v>59</v>
      </c>
      <c r="E20" s="4"/>
      <c r="F20" s="4"/>
      <c r="G20" s="5" t="s">
        <v>1</v>
      </c>
      <c r="H20" s="5" t="s">
        <v>13</v>
      </c>
      <c r="I20" s="16">
        <v>800</v>
      </c>
      <c r="J20" s="27"/>
      <c r="K20" s="17">
        <v>27.1</v>
      </c>
      <c r="L20" s="5"/>
      <c r="M20" s="5">
        <f t="shared" si="0"/>
        <v>0</v>
      </c>
      <c r="N20" s="14">
        <f t="shared" si="1"/>
        <v>21680</v>
      </c>
    </row>
    <row r="21" spans="1:14" s="7" customFormat="1" ht="95.25" customHeight="1">
      <c r="A21" s="6">
        <v>18</v>
      </c>
      <c r="B21" s="7" t="s">
        <v>47</v>
      </c>
      <c r="C21" s="4" t="s">
        <v>48</v>
      </c>
      <c r="D21" s="4" t="s">
        <v>63</v>
      </c>
      <c r="E21" s="4"/>
      <c r="F21" s="4"/>
      <c r="G21" s="5"/>
      <c r="H21" s="5" t="s">
        <v>49</v>
      </c>
      <c r="I21" s="16">
        <v>3</v>
      </c>
      <c r="J21" s="27"/>
      <c r="K21" s="17">
        <v>676.04</v>
      </c>
      <c r="L21" s="5">
        <v>676.04</v>
      </c>
      <c r="M21" s="32">
        <f t="shared" si="0"/>
        <v>0</v>
      </c>
      <c r="N21" s="14">
        <f t="shared" si="1"/>
        <v>2028.12</v>
      </c>
    </row>
    <row r="22" spans="1:14" s="8" customFormat="1" ht="31.5" customHeight="1">
      <c r="A22" s="6">
        <v>19</v>
      </c>
      <c r="B22" s="7" t="s">
        <v>50</v>
      </c>
      <c r="C22" s="4" t="s">
        <v>65</v>
      </c>
      <c r="D22" s="4" t="s">
        <v>61</v>
      </c>
      <c r="E22" s="4"/>
      <c r="F22" s="4"/>
      <c r="G22" s="5" t="s">
        <v>1</v>
      </c>
      <c r="H22" s="5" t="s">
        <v>13</v>
      </c>
      <c r="I22" s="16">
        <v>16</v>
      </c>
      <c r="J22" s="27"/>
      <c r="K22" s="17">
        <v>14.5</v>
      </c>
      <c r="L22" s="5"/>
      <c r="M22" s="5">
        <f t="shared" si="0"/>
        <v>0</v>
      </c>
      <c r="N22" s="14">
        <f t="shared" si="1"/>
        <v>232</v>
      </c>
    </row>
    <row r="23" spans="1:14" s="6" customFormat="1" ht="201" customHeight="1">
      <c r="A23" s="6">
        <v>20</v>
      </c>
      <c r="B23" s="7" t="s">
        <v>47</v>
      </c>
      <c r="C23" s="4" t="s">
        <v>66</v>
      </c>
      <c r="D23" s="4" t="s">
        <v>67</v>
      </c>
      <c r="E23" s="4" t="s">
        <v>90</v>
      </c>
      <c r="F23" s="4" t="s">
        <v>86</v>
      </c>
      <c r="G23" s="5" t="s">
        <v>1</v>
      </c>
      <c r="H23" s="5" t="s">
        <v>13</v>
      </c>
      <c r="I23" s="18">
        <v>36000</v>
      </c>
      <c r="J23" s="28">
        <v>36000</v>
      </c>
      <c r="K23" s="19">
        <v>18</v>
      </c>
      <c r="L23" s="24">
        <v>18</v>
      </c>
      <c r="M23" s="32">
        <f t="shared" si="0"/>
        <v>648000</v>
      </c>
      <c r="N23" s="14">
        <f t="shared" si="1"/>
        <v>648000</v>
      </c>
    </row>
    <row r="24" spans="1:14" s="6" customFormat="1" ht="71.25" customHeight="1">
      <c r="A24" s="6">
        <v>21</v>
      </c>
      <c r="B24" s="7" t="s">
        <v>52</v>
      </c>
      <c r="C24" s="4" t="s">
        <v>51</v>
      </c>
      <c r="D24" s="4" t="s">
        <v>59</v>
      </c>
      <c r="E24" s="22" t="s">
        <v>83</v>
      </c>
      <c r="F24" s="22" t="s">
        <v>78</v>
      </c>
      <c r="G24" s="5" t="s">
        <v>1</v>
      </c>
      <c r="H24" s="5" t="s">
        <v>68</v>
      </c>
      <c r="I24" s="18">
        <v>26000</v>
      </c>
      <c r="J24" s="28">
        <v>26000</v>
      </c>
      <c r="K24" s="19">
        <v>0.51</v>
      </c>
      <c r="L24" s="24">
        <v>0.51</v>
      </c>
      <c r="M24" s="5">
        <f t="shared" si="0"/>
        <v>13260</v>
      </c>
      <c r="N24" s="14">
        <f t="shared" si="1"/>
        <v>13260</v>
      </c>
    </row>
    <row r="25" spans="1:14" s="6" customFormat="1" ht="51.75" customHeight="1">
      <c r="A25" s="6">
        <v>22</v>
      </c>
      <c r="B25" s="7" t="s">
        <v>53</v>
      </c>
      <c r="C25" s="4" t="s">
        <v>54</v>
      </c>
      <c r="D25" s="4" t="s">
        <v>60</v>
      </c>
      <c r="E25" s="22" t="s">
        <v>84</v>
      </c>
      <c r="F25" s="22" t="s">
        <v>78</v>
      </c>
      <c r="G25" s="5" t="s">
        <v>1</v>
      </c>
      <c r="H25" s="5" t="s">
        <v>70</v>
      </c>
      <c r="I25" s="16">
        <v>2800</v>
      </c>
      <c r="J25" s="27">
        <v>2800</v>
      </c>
      <c r="K25" s="17">
        <v>0.82</v>
      </c>
      <c r="L25" s="5">
        <v>0.82</v>
      </c>
      <c r="M25" s="5">
        <f t="shared" si="0"/>
        <v>2296</v>
      </c>
      <c r="N25" s="14">
        <f t="shared" si="1"/>
        <v>2296</v>
      </c>
    </row>
    <row r="26" spans="13:14" ht="30.75" customHeight="1">
      <c r="M26" s="23">
        <f>SUM(M4:M25)</f>
        <v>1072320.78</v>
      </c>
      <c r="N26" s="20">
        <f>SUM(N4:N25)</f>
        <v>1260625.5</v>
      </c>
    </row>
  </sheetData>
  <sheetProtection/>
  <autoFilter ref="A3:N26"/>
  <printOptions/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verad</dc:creator>
  <cp:keywords/>
  <dc:description/>
  <cp:lastModifiedBy>Velimir Koljević</cp:lastModifiedBy>
  <cp:lastPrinted>2018-12-19T12:32:31Z</cp:lastPrinted>
  <dcterms:created xsi:type="dcterms:W3CDTF">2018-10-26T05:20:40Z</dcterms:created>
  <dcterms:modified xsi:type="dcterms:W3CDTF">2019-01-24T08:00:37Z</dcterms:modified>
  <cp:category/>
  <cp:version/>
  <cp:contentType/>
  <cp:contentStatus/>
</cp:coreProperties>
</file>