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9440" windowHeight="11760" activeTab="0"/>
  </bookViews>
  <sheets>
    <sheet name="0416" sheetId="1" r:id="rId1"/>
    <sheet name="Sheet1" sheetId="2" r:id="rId2"/>
  </sheets>
  <definedNames>
    <definedName name="_xlnm._FilterDatabase" localSheetId="0" hidden="1">'0416'!$A$1:$N$460</definedName>
    <definedName name="_xlnm.Print_Area" localSheetId="0">'0416'!$A$1:$N$215</definedName>
  </definedNames>
  <calcPr fullCalcOnLoad="1"/>
</workbook>
</file>

<file path=xl/sharedStrings.xml><?xml version="1.0" encoding="utf-8"?>
<sst xmlns="http://schemas.openxmlformats.org/spreadsheetml/2006/main" count="700" uniqueCount="540">
  <si>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</si>
  <si>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</si>
  <si>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</si>
  <si>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</si>
  <si>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</si>
  <si>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</si>
  <si>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</si>
  <si>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</si>
  <si>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</si>
  <si>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</si>
  <si>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</si>
  <si>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</si>
  <si>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</si>
  <si>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</si>
  <si>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</si>
  <si>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</si>
  <si>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</si>
  <si>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</si>
  <si>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</si>
  <si>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</si>
  <si>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</si>
  <si>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</si>
  <si>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</si>
  <si>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</si>
  <si>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</si>
  <si>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</si>
  <si>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</si>
  <si>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</si>
  <si>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</si>
  <si>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</si>
  <si>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</si>
  <si>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</si>
  <si>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</si>
  <si>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</si>
  <si>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</si>
  <si>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Epruveta 16/100 graduisana,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</si>
  <si>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</si>
  <si>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</si>
  <si>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</si>
  <si>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</si>
  <si>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</si>
  <si>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</si>
  <si>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</si>
  <si>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</si>
  <si>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</si>
  <si>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</si>
  <si>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</si>
  <si>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</si>
  <si>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</si>
  <si>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</si>
  <si>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</si>
  <si>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</si>
  <si>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</si>
  <si>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</si>
  <si>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</si>
  <si>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</si>
  <si>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</si>
  <si>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1,2 x 40        </t>
  </si>
  <si>
    <t xml:space="preserve">Ileostome kese br 45 a 10 kom       </t>
  </si>
  <si>
    <t xml:space="preserve">Ileostome kese br 57 a 10 kom      </t>
  </si>
  <si>
    <t xml:space="preserve">Ileostome kese br 60 a 10 kom 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</si>
  <si>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</si>
  <si>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</si>
  <si>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</si>
  <si>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</si>
  <si>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</si>
  <si>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</si>
  <si>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</si>
  <si>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</si>
  <si>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</si>
  <si>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</si>
  <si>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</si>
  <si>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</si>
  <si>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disk 60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</si>
  <si>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</si>
  <si>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</si>
  <si>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</si>
  <si>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</si>
  <si>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</si>
  <si>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</si>
  <si>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60 a 30 kom          </t>
  </si>
  <si>
    <t xml:space="preserve">Komplet za bris a 100 kom               </t>
  </si>
  <si>
    <t xml:space="preserve">Lancente ,50 kom   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</si>
  <si>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</si>
  <si>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</si>
  <si>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</si>
  <si>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</si>
  <si>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</si>
  <si>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</si>
  <si>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</si>
  <si>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</si>
  <si>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</si>
  <si>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</si>
  <si>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</si>
  <si>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</si>
  <si>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</si>
  <si>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</si>
  <si>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</si>
  <si>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</si>
  <si>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boca a 500ml</t>
  </si>
  <si>
    <t>PVC boca a 100ml</t>
  </si>
  <si>
    <t>PVC kutija 100g</t>
  </si>
  <si>
    <t>PVC kutija 50g</t>
  </si>
  <si>
    <t xml:space="preserve">PVC nastavci za autom,pipete 1-200 žuti        </t>
  </si>
  <si>
    <t xml:space="preserve">PVC nastavci za autom,pipete plavi            </t>
  </si>
  <si>
    <t xml:space="preserve">PVC rukavice a 100 kom                    </t>
  </si>
  <si>
    <t>Rebrasta drenaža silikon 30*12,5</t>
  </si>
  <si>
    <t>Redon dren CH 14</t>
  </si>
  <si>
    <t>Redon dren CH 16</t>
  </si>
  <si>
    <t>Redon dren CH 18</t>
  </si>
  <si>
    <t>Rukavice latex free 7</t>
  </si>
  <si>
    <t>Rukavice latex free 7,5</t>
  </si>
  <si>
    <t>Rukavice latex free 8</t>
  </si>
  <si>
    <t>Rukavice latex free 8,5</t>
  </si>
  <si>
    <t xml:space="preserve">Sedispekt,komlet za određivanje sedimentacije, 1000kom     </t>
  </si>
  <si>
    <t xml:space="preserve">Set za infuziju          </t>
  </si>
  <si>
    <t xml:space="preserve">Set za transfuziju sa plastičnom iglom za kese za krv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</si>
  <si>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</si>
  <si>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</si>
  <si>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</si>
  <si>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</si>
  <si>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</si>
  <si>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</si>
  <si>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</si>
  <si>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</si>
  <si>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</si>
  <si>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</si>
  <si>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</si>
  <si>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</si>
  <si>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</si>
  <si>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</si>
  <si>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</si>
  <si>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</si>
  <si>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</si>
  <si>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</si>
  <si>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</si>
  <si>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Staklene bebi boce sa cuclom                 </t>
  </si>
  <si>
    <t xml:space="preserve">Stomaheziva Adhezivna pasta a 30g     </t>
  </si>
  <si>
    <t xml:space="preserve">Stomaheziva zaštitna pasta a 60g        </t>
  </si>
  <si>
    <t xml:space="preserve">Špric PVC trodjelni , 10ml                </t>
  </si>
  <si>
    <t xml:space="preserve">Špric PVC trodjelni , 20ml              </t>
  </si>
  <si>
    <t xml:space="preserve">Špric PVC trodjelni , 2ml              </t>
  </si>
  <si>
    <t xml:space="preserve">Špric PVC trodjelni ,50ml          </t>
  </si>
  <si>
    <t xml:space="preserve">Špric PVC trodjelni ,5ml            </t>
  </si>
  <si>
    <t xml:space="preserve">Špric PVC trodjelni , 1ml          </t>
  </si>
  <si>
    <t xml:space="preserve">Štapići za bris , 100 kom     </t>
  </si>
  <si>
    <t>Špatula drvena, 100 kom</t>
  </si>
  <si>
    <t xml:space="preserve">Termometar clinical - digitalni      </t>
  </si>
  <si>
    <t>Torakalni dren br 24</t>
  </si>
  <si>
    <t>Torakalni dren br 26</t>
  </si>
  <si>
    <t>Torakalni dren br 28</t>
  </si>
  <si>
    <t>Torakalni dren br 30</t>
  </si>
  <si>
    <t>Torakalni dren br 32</t>
  </si>
  <si>
    <t xml:space="preserve">Trake za mjerenje nivoa šećera u krvi a 50komada      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</si>
  <si>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</si>
  <si>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</si>
  <si>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</si>
  <si>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</si>
  <si>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</si>
  <si>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</si>
  <si>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</si>
  <si>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</si>
  <si>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</si>
  <si>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</si>
  <si>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</si>
  <si>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</si>
  <si>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</si>
  <si>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</si>
  <si>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</si>
  <si>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</si>
  <si>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</si>
  <si>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</si>
  <si>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</si>
  <si>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</si>
  <si>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</si>
  <si>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</si>
  <si>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</si>
  <si>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</si>
  <si>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>Natrii chlorid pulvis, 1kg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</si>
  <si>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</si>
  <si>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</si>
  <si>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</si>
  <si>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</si>
  <si>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</si>
  <si>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</si>
  <si>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</si>
  <si>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</si>
  <si>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</si>
  <si>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</si>
  <si>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</si>
  <si>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Acidum bensoicum 250g</t>
  </si>
  <si>
    <t>Anestezin , 100g</t>
  </si>
  <si>
    <t>Urotropin 1kg</t>
  </si>
  <si>
    <t>Tinktura Jodi 1L</t>
  </si>
  <si>
    <t>Propilenglikol 1L</t>
  </si>
  <si>
    <t>Kalijum hlorid pulvis 500g</t>
  </si>
  <si>
    <t>Flaster adhezivni 5cm x 1m(polietilen vinil alkohol  ISO 10993-5 , ISO 10993-10)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</si>
  <si>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</si>
  <si>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</si>
  <si>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</si>
  <si>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</si>
  <si>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</si>
  <si>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</si>
  <si>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</si>
  <si>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</si>
  <si>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</si>
  <si>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</si>
  <si>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 Perforirani  hipoalergijski elastični hirurški flaster 7,5cm x 9,1m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</si>
  <si>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</si>
  <si>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</si>
  <si>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</si>
  <si>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</si>
  <si>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</si>
  <si>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</si>
  <si>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</si>
  <si>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</si>
  <si>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</si>
  <si>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</si>
  <si>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</si>
  <si>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</si>
  <si>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</si>
  <si>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Partija 1. Abdominalni dren silikonski sa RTG linijom CH 16</t>
  </si>
  <si>
    <t>Partija 2. Abdominalni dren silikonski sa RTG linijom CH 18</t>
  </si>
  <si>
    <t>Partija 3. Abdominalni dren silikonski sa RTG linijom CH 20</t>
  </si>
  <si>
    <t>Partija 4. Abdominalni dren silikonski sa RTG linijom CH 22</t>
  </si>
  <si>
    <t>Partija 5. Abdominalni dren silikonski sa RTG linijom CH 24</t>
  </si>
  <si>
    <t>Partija 6. Abdominalni dren silikonski sa RTG linijom CH 26</t>
  </si>
  <si>
    <t>Partija 7. Abdominalni dren silikonski sa RTG linijom CH 28</t>
  </si>
  <si>
    <t>Partija 8. Abdominalni dren silikonski sa RTG linijom CH 30</t>
  </si>
  <si>
    <t>Partija 9. Abdominalni dren silikonski sa RTG linijom CH 32</t>
  </si>
  <si>
    <t>Partija 10. Abdominalni dren silikonski sa RTG linijom CH 34</t>
  </si>
  <si>
    <t>Partija 11. Abdominalni dren silikonski sa RTG linijom CH 36</t>
  </si>
  <si>
    <t>Partija 12. Aspiracioni kateter br,10</t>
  </si>
  <si>
    <t>Partija 13. Aspiracioni kateter br,12</t>
  </si>
  <si>
    <t>Partija 14. Aspiracioni kateter br,14</t>
  </si>
  <si>
    <t>Partija 15. Aspiracioni kateter br,16</t>
  </si>
  <si>
    <t>Partija 16. Aspiracioni kateter br,18</t>
  </si>
  <si>
    <t>Partija 17. Aspiracioni kateter br,20</t>
  </si>
  <si>
    <t>Partija 18. Aspiracioni kateter br,6</t>
  </si>
  <si>
    <t>Partija 19. Aspiracioni kateter br,8</t>
  </si>
  <si>
    <t>Partija 20. Bebi set 21G, 23 G i 25G</t>
  </si>
  <si>
    <t>Partija 21. Bebi urin kesa</t>
  </si>
  <si>
    <t>Partija 22. Dijetetska hrana 350g</t>
  </si>
  <si>
    <t>Partija 23. Elektrode (sa posrebr, plastič, kopčom i suvim gelom debljine 0,8 m)</t>
  </si>
  <si>
    <t>Partija 24. Epruveta 16/100, 100 kom</t>
  </si>
  <si>
    <t>Partija 25. Epruveta 16/100 graduisana, 100 kom</t>
  </si>
  <si>
    <t>Partija 26. Foley kateter br 16</t>
  </si>
  <si>
    <t>Partija 27. Foley kateter br 18</t>
  </si>
  <si>
    <t>Partija 28. Foley kateter br 20</t>
  </si>
  <si>
    <t>Partija 29. Foley kateter br 22</t>
  </si>
  <si>
    <t>Partija 30. Foley kateter br 24</t>
  </si>
  <si>
    <t>Partija 31. Gel za ultrazvuk a 1kg</t>
  </si>
  <si>
    <t>Partija 32. Gumirano platno a 1m</t>
  </si>
  <si>
    <t>Partija 33. Hirurške maske sa povezom</t>
  </si>
  <si>
    <t>Partija 34. Hiruške kaljače a 1 par</t>
  </si>
  <si>
    <t>Partija 35. Hiruške kape</t>
  </si>
  <si>
    <t>Partija 36. Hiruške rukavice br, 6,5</t>
  </si>
  <si>
    <t>Partija 37. Hiruške rukavice br, 7,5</t>
  </si>
  <si>
    <t>Partija 38. Hiruške rukavice br, 8,5</t>
  </si>
  <si>
    <t>Partija 39. Hiruške rukavice br, 8</t>
  </si>
  <si>
    <t>Partija 40. Hiruške rukavice broj 7</t>
  </si>
  <si>
    <t>Partija 41. Hrana za bebe 0 - 6 mjeseci</t>
  </si>
  <si>
    <t>Partija 42. Igla PVC 0,45 x 12</t>
  </si>
  <si>
    <t>Partija 43. Igla PVC 0,6 x 30</t>
  </si>
  <si>
    <t>Partija 44. Igla PVC 0,7 x 30</t>
  </si>
  <si>
    <t>Partija 45. Igla PVC 0,8 x 40</t>
  </si>
  <si>
    <t>Partija 46. Igla PVC 0,9 x 40</t>
  </si>
  <si>
    <t>Partija 47. Igla PVC 1,2 x 40</t>
  </si>
  <si>
    <t>Partija 48. Ileostome kese br 45 a 10 kom</t>
  </si>
  <si>
    <t>Partija 49. Ileostome kese br 57 a 10 kom</t>
  </si>
  <si>
    <t>Partija 50. Ileostome kese br 60 a 10 kom</t>
  </si>
  <si>
    <t>Partija 51. IV kanila br, 16</t>
  </si>
  <si>
    <t>Partija 52. IV kanila br, 18</t>
  </si>
  <si>
    <t>Partija 53. IV kanila br, 20</t>
  </si>
  <si>
    <t>Partija 54. IV kanila br, 22</t>
  </si>
  <si>
    <t>Partija 55. IV kanila br, 24</t>
  </si>
  <si>
    <t>Partija 56. Jankauer set br, 22 sa aspiracionom kanilom</t>
  </si>
  <si>
    <t>Partija 57. Jankauer set br, 28 sa aspiracionom kanilom</t>
  </si>
  <si>
    <t>Partija 58. Jankauer set br, 30 sa aspiracionom kanilom</t>
  </si>
  <si>
    <t>Partija 59. Jankauer set br, 32 sa aspiracionom kanilom</t>
  </si>
  <si>
    <t>Partija 60. Kolostoma disk 38 a 5 kom</t>
  </si>
  <si>
    <t>Partija 61. Kolostoma disk 45 a 5 kom</t>
  </si>
  <si>
    <t>Partija 62. Kolostoma disk 57 a 5 kom</t>
  </si>
  <si>
    <t>Partija 63. Kolostoma disk 60 a 5 kom</t>
  </si>
  <si>
    <t>Partija 64. Kolostoma fleksibilni disk 38 a 5 kom</t>
  </si>
  <si>
    <t>Partija 65. Kolostoma fleksibilni disk 45 a 5 kom</t>
  </si>
  <si>
    <t>Partija 66. Kolostoma fleksibilni disk 57 a 5 kom</t>
  </si>
  <si>
    <t>Partija 67. Kolostoma kese 38 a 30 kom</t>
  </si>
  <si>
    <t>Partija 68. Kolostoma kese 45 a 30 kom</t>
  </si>
  <si>
    <t>Partija 69. Kolostoma kese 57 a 30 kom</t>
  </si>
  <si>
    <t>Partija 70. Kolostoma kese 60 a 30 kom</t>
  </si>
  <si>
    <t>Partija 71. Komplet za bris a 100 kom</t>
  </si>
  <si>
    <t>Partija 72. Lancente, 50 kom</t>
  </si>
  <si>
    <t>Partija 73. Mukos set br 6</t>
  </si>
  <si>
    <t>Partija 74. Mukos set br 8</t>
  </si>
  <si>
    <t>Partija 75. Nazalni oksigenski set</t>
  </si>
  <si>
    <t>Partija 76. Nelaton kateter br,10</t>
  </si>
  <si>
    <t>Partija 77. Nelaton kateter br,12</t>
  </si>
  <si>
    <t>Partija 78. Nelaton kateter br,8</t>
  </si>
  <si>
    <t>Partija 79. Petri posuda sterilna fi 90, 750 kom</t>
  </si>
  <si>
    <t>Partija 80. Pelene za inkontinenciju do 100kg, zapremine do 2700ml</t>
  </si>
  <si>
    <t>Partija 81. Pelene za inkontinenciju do 25kg, zapremine do 1500ml</t>
  </si>
  <si>
    <t>Partija 82. Pelene za inkontinenciju do 40kg, zapremine do 1880ml</t>
  </si>
  <si>
    <t>Partija 83. Pelene za inkontinenciju do 70kg, zapremine do 2400ml</t>
  </si>
  <si>
    <t>Partija 84. Posuda za uzorkovanje urina sterilna a 500 kom</t>
  </si>
  <si>
    <t>Partija 85. Posuda za feces a 400 kom</t>
  </si>
  <si>
    <t>Partija 86. Posuda za medicinske preparate sterilne 250ml a 150 kom</t>
  </si>
  <si>
    <t>Partija 87. Posuda za sputum a 750 kom</t>
  </si>
  <si>
    <t>Partija 88. PVC boca a 1000ml</t>
  </si>
  <si>
    <t>Partija 89. PVC boca a 500ml</t>
  </si>
  <si>
    <t>Partija 90. PVC boca a 100ml</t>
  </si>
  <si>
    <t>Partija 91. PVC kutija 100g</t>
  </si>
  <si>
    <t>Partija 92. PVC kutija 50g</t>
  </si>
  <si>
    <t>Partija 93. PVC nastavci za autom,pipete 1-200 žuti</t>
  </si>
  <si>
    <t>Partija 94. PVC nastavci za autom,pipete plavi</t>
  </si>
  <si>
    <t>Partija 95. PVC rukavice a 100 kom</t>
  </si>
  <si>
    <t>Partija 96. Rebrasta drenaža silikon 30*12,5</t>
  </si>
  <si>
    <t>Partija 97. Redon dren CH 14</t>
  </si>
  <si>
    <t>Partija 98. Redon dren CH 16</t>
  </si>
  <si>
    <t>Partija 99. Redon dren CH 18</t>
  </si>
  <si>
    <t>Partija 100. Rukavice latex free 7</t>
  </si>
  <si>
    <t>Partija 101. Rukavice latex free 7,5</t>
  </si>
  <si>
    <t>Partija 102. Rukavice latex free 8</t>
  </si>
  <si>
    <t>Partija 103. Rukavice latex free 8,5</t>
  </si>
  <si>
    <t>Partija 104. Rukavice nesterilne,pregledne od prirodnog latexa bez pudera S, M,L,XL a 100 komada</t>
  </si>
  <si>
    <t>Partija 105. Sedispekt,komlet za određivanje sedimentacije, 1000kom</t>
  </si>
  <si>
    <t>Partija 106. Set za infuziju</t>
  </si>
  <si>
    <t>Partija 107. Set za transfuziju sa plastičnom iglom za kese za krv</t>
  </si>
  <si>
    <t>Partija 108. Signatura samoljepljiva crvena</t>
  </si>
  <si>
    <t>Partija 109. Skalper nožići br,10 a100</t>
  </si>
  <si>
    <t>Partija 110. Skalper nožići br,11 a100</t>
  </si>
  <si>
    <t>Partija 111. Skalper nožići br,15 a100</t>
  </si>
  <si>
    <t>Partija 112. Skalper nožići br,20 a100</t>
  </si>
  <si>
    <t>Partija 113. Skalper nožići br,21 a100</t>
  </si>
  <si>
    <t>Partija 114. Skalper nožići br,22 a100</t>
  </si>
  <si>
    <t>Partija 115. Skalper nožići br,23 a100</t>
  </si>
  <si>
    <t>Partija 116. Skalper nožići br,24 a100</t>
  </si>
  <si>
    <t>Partija 117. Sonda gastrična br 14</t>
  </si>
  <si>
    <t>Partija 118. Sonda gastrična br 16</t>
  </si>
  <si>
    <t>Partija 119. Sonda gastrična br 18</t>
  </si>
  <si>
    <t>Partija 120. Sonda gastrična br 20</t>
  </si>
  <si>
    <t>Partija 121. Sonda gastrična br 22</t>
  </si>
  <si>
    <t>Partija 122. Sonda gastrična br 24</t>
  </si>
  <si>
    <t>Partija 123. Sonda gastrična br 8</t>
  </si>
  <si>
    <t>Partija 124. Sonda za ishranu br, 10 - 50-70cm</t>
  </si>
  <si>
    <t>Partija 125. Sonda za ishranu br, 6 - 50-70cm</t>
  </si>
  <si>
    <t>Partija 126. Sonda za ishranu br, 8 - 50-70cm</t>
  </si>
  <si>
    <t>Partija 127. Staklene bebi boce sa cuclom</t>
  </si>
  <si>
    <t>Partija 128. Stomaheziva Adhezivna pasta a 30g</t>
  </si>
  <si>
    <t>Partija 129. Stomaheziva zaštitna pasta a 60g</t>
  </si>
  <si>
    <t>Partija 130. Špric PVC trodjelni , 10ml</t>
  </si>
  <si>
    <t>Partija 131. Špric PVC trodjelni , 20ml</t>
  </si>
  <si>
    <t>Partija 132. Špric PVC trodjelni , 2ml</t>
  </si>
  <si>
    <t>Partija 133. Špric PVC trodjelni ,50ml</t>
  </si>
  <si>
    <t>Partija 134. Špric PVC trodjelni ,5ml</t>
  </si>
  <si>
    <t>Partija 135. Špric PVC trodjelni ,1ml</t>
  </si>
  <si>
    <t>Partija 136. Štapići za bris, 100 kom</t>
  </si>
  <si>
    <t>Partija 137. Špatula drvena, 100 kom</t>
  </si>
  <si>
    <t>Partija 138. Termometar clinical - digitalni</t>
  </si>
  <si>
    <t>Partija 139. Torakalni dren br 24</t>
  </si>
  <si>
    <t>Partija 140. Torakalni dren br 26</t>
  </si>
  <si>
    <t>Partija 141. Torakalni dren br 28</t>
  </si>
  <si>
    <t>Partija 142. Torakalni dren br 30</t>
  </si>
  <si>
    <t>Partija 143. Torakalni dren br 32</t>
  </si>
  <si>
    <t>Partija 144. Trake za mjerenje nivoa šećera u krvi a 50komada</t>
  </si>
  <si>
    <t>Partija 145. Tubus endotrahealni sa balonom br 7,5</t>
  </si>
  <si>
    <t>Partija 146. Tubus endotrahealni sa balonom br 8,5</t>
  </si>
  <si>
    <t>Partija 147. Tubus endotrahealni sa balonom br 9</t>
  </si>
  <si>
    <t>Partija 148. Tubus endotrahealni sa balonom br 7</t>
  </si>
  <si>
    <t>Partija 149. Tubus endotrahealni sa balonom br 8</t>
  </si>
  <si>
    <t>Partija 150. Urin kese sa ispustom a 2 l</t>
  </si>
  <si>
    <t>Partija 151. Urostoma kese 38 a 10 kom</t>
  </si>
  <si>
    <t>Partija 152. Urostoma kese 45 a 10 kom</t>
  </si>
  <si>
    <t>Partija 153. Urostoma kese 57 a 10 kom</t>
  </si>
  <si>
    <t>Partija 154. Acidum boricum, pulvis 500 g</t>
  </si>
  <si>
    <t>Partija 155. Acidum salicilicum, pulvis</t>
  </si>
  <si>
    <t>Partija 156. Aethanolum apsolutni, 1 l</t>
  </si>
  <si>
    <t>Partija 157. Aethanolum concetratum 96%, 1 l</t>
  </si>
  <si>
    <t>Partija 158. Ambfilna podloga a 1kg</t>
  </si>
  <si>
    <t>Partija 159. Benzalkonijum hlorid 5%, 1l</t>
  </si>
  <si>
    <t>Partija 160. Benzinum medicinale, 1l</t>
  </si>
  <si>
    <t>Partija 161. Formaldehid sol 35%, 1 l</t>
  </si>
  <si>
    <t>Partija 162. Glukoza pulvis</t>
  </si>
  <si>
    <t>Partija 163. Glycerolum, 1l</t>
  </si>
  <si>
    <t>Partija 164. Hydrogenii peroxidi conc, 30%, sol 1 l</t>
  </si>
  <si>
    <t>Partija 165. Jod kristalni, 100g</t>
  </si>
  <si>
    <t>Partija 166. Kalijum jodid pulvis</t>
  </si>
  <si>
    <t>Partija 167. Kalijum permanganat,200g</t>
  </si>
  <si>
    <t>Partija 168. Mentol pulvis, 200g</t>
  </si>
  <si>
    <t>Partija 169. Natrii chlorid pulvis, 1kg</t>
  </si>
  <si>
    <t>Partija 170. Paraffinum liquidum, 1 kg</t>
  </si>
  <si>
    <t>Partija 171. Paraffinum solidum 1 kg</t>
  </si>
  <si>
    <t>Partija 172. Ricini oleum, 1 kg</t>
  </si>
  <si>
    <t>Partija 173. Rivanol pulvis, 100g</t>
  </si>
  <si>
    <t>Partija 174. Soda line,4 kg</t>
  </si>
  <si>
    <t>Partija 175. Sumpor pulvis, 500g</t>
  </si>
  <si>
    <t>Partija 176. Talcum, pulvis 1 kg</t>
  </si>
  <si>
    <t>Partija 177. Vaselinum album, 1 kg</t>
  </si>
  <si>
    <t>Partija 178. Zinci oxidum 1 kg</t>
  </si>
  <si>
    <t>Partija 179. Cera lanae ,1kg</t>
  </si>
  <si>
    <t>Partija 180. Cholesterolum, 100g</t>
  </si>
  <si>
    <t>Partija 181. Acidum bensoicum 250g</t>
  </si>
  <si>
    <t>Partija 182. Anestezin , 100g</t>
  </si>
  <si>
    <t>Partija 183. Urotropin 1kg</t>
  </si>
  <si>
    <t>Partija 184. Tinktura Jodi 1L</t>
  </si>
  <si>
    <t>Partija 185. Propilenglikol 1L</t>
  </si>
  <si>
    <t>Partija 186. Kalijum hlorid pulvis 500g</t>
  </si>
  <si>
    <t>Partija 187. Flaster adhezivni 5cm x 1m(polietilen vinil alkohol ISO 10993-5 , ISO 10993-10 )</t>
  </si>
  <si>
    <t>Partija 188. Gaza hidrofilna 80cm x 100m, 17 niti</t>
  </si>
  <si>
    <t>Partija 189. Gaza sterilna a 1/2m</t>
  </si>
  <si>
    <t>Partija 190. Gaza sterilna a 1/4m</t>
  </si>
  <si>
    <t>Partija 191. Gaza sterilna a 1m</t>
  </si>
  <si>
    <t>Partija 192. IV fiksator transparentni za CV kateter dječiji sa 2 tračice fiksatora 5*5,7cm</t>
  </si>
  <si>
    <t>Partija 193. IV fiksator transparentni za CV kateter sa 2 tračice fiksatora 7*8,5cm</t>
  </si>
  <si>
    <t>Partija 194. IV fiksator transparentni za PV kateter sa 2 tračice fiksatora 8,5*10,5cm</t>
  </si>
  <si>
    <t>Partija 195. Perforirani adhezivni hipoalergijski flaster za fiksiranje obloga, 10cm*10m</t>
  </si>
  <si>
    <t>Partija 196. Perforirani adhezivni hipoalergijski flaster za fiksiranje obloga, 20cm*10m</t>
  </si>
  <si>
    <t>Partija 197. Perforirani adhezivni hipoalergijski flaster za fiksiranje obloga, 30cm*10m</t>
  </si>
  <si>
    <t>Partija 198. Perforirani hipoalergijski elastični hirurški flaster 7,5cm x 9,1m</t>
  </si>
  <si>
    <t>Partija 199. Vata papirna a 1000g</t>
  </si>
  <si>
    <t>Partija 200. Vata sanitetska a 1000gr</t>
  </si>
  <si>
    <t>Partija 201. Zavoj gipsani 10cm x 3m</t>
  </si>
  <si>
    <t>Partija 202. Zavoj gipsani 12cm x 3m</t>
  </si>
  <si>
    <t>Partija 203. Zavoj gipsani 15cm x 3m</t>
  </si>
  <si>
    <t>Partija 204. Zavoj gipsani 20cm x 3m</t>
  </si>
  <si>
    <t>Partija 205. Zavoj gipsani 8cm x 3m</t>
  </si>
  <si>
    <t>Partija 206. Zavoj kaliko tkani 10cm x 5m</t>
  </si>
  <si>
    <t>Partija 207. Zavoj kaliko tkani 12cm x 5m</t>
  </si>
  <si>
    <t>Partija 208. Zavoj kaliko tkani 15cm x 5m</t>
  </si>
  <si>
    <t>Partija 209. Zavoj kaliko tkani 5cm x 5m</t>
  </si>
  <si>
    <t>Partija 210. Zavoj kaliko tkani 6cm x 5m</t>
  </si>
  <si>
    <t>Partija 211. Zavoj kaliko tkani 8cm x 5m</t>
  </si>
  <si>
    <t>UKUPNO</t>
  </si>
  <si>
    <t xml:space="preserve">Rukavice nesterilne,pregledne od prirodnog latexa sa puderom  S, M,L,XL a 100 komada             </t>
  </si>
  <si>
    <t>Procijenje.jed.cijena</t>
  </si>
  <si>
    <t>Kaishou</t>
  </si>
  <si>
    <t xml:space="preserve">WINMED Aspiracioni kateter br,10  </t>
  </si>
  <si>
    <t xml:space="preserve">WINMED Aspiracioni kateter br,12   </t>
  </si>
  <si>
    <t xml:space="preserve">WINMED Aspiracioni kateter br,14   </t>
  </si>
  <si>
    <t xml:space="preserve">WINMED Aspiracioni kateter br,16    </t>
  </si>
  <si>
    <t xml:space="preserve">WINMED Aspiracioni kateter br,18    </t>
  </si>
  <si>
    <t xml:space="preserve">WINMED Aspiracioni kateter br,20    </t>
  </si>
  <si>
    <t xml:space="preserve">WINMED Aspiracioni kateter br,6       </t>
  </si>
  <si>
    <t xml:space="preserve">WINMED Aspiracioni kateter br,8       </t>
  </si>
  <si>
    <t xml:space="preserve">WINMED Bebi urin kesa                 </t>
  </si>
  <si>
    <t xml:space="preserve">WINMED Igla PVC 0,45 x 12         </t>
  </si>
  <si>
    <t>Jichun</t>
  </si>
  <si>
    <t xml:space="preserve">WINMED Igla PVC 0,6 x 30         </t>
  </si>
  <si>
    <t xml:space="preserve">WINMED Igla PVC 0,7 x 30       </t>
  </si>
  <si>
    <t xml:space="preserve">WINMED Igla PVC 0,8 x 40         </t>
  </si>
  <si>
    <t xml:space="preserve">WINMED Igla PVC 0,9 x 40        </t>
  </si>
  <si>
    <t xml:space="preserve">WINMED Igla PVC 1,2 x 40        </t>
  </si>
  <si>
    <t xml:space="preserve">CATHULA IV kanila br, 16                            </t>
  </si>
  <si>
    <t>HMD</t>
  </si>
  <si>
    <t xml:space="preserve">CATHULA IV kanila br, 18           </t>
  </si>
  <si>
    <t xml:space="preserve">CATHULA IV kanila br, 20            </t>
  </si>
  <si>
    <t xml:space="preserve">CATHULA IV kanila br, 22           </t>
  </si>
  <si>
    <t xml:space="preserve">CATHULA IV kanila br, 24          </t>
  </si>
  <si>
    <t xml:space="preserve">WINMED Jankauer set br, 22 sa aspiracionom kanilom      </t>
  </si>
  <si>
    <t xml:space="preserve">WINMED Jankauer set br, 28 sa aspiracionom kanilom       </t>
  </si>
  <si>
    <t xml:space="preserve">WINMED Jankauer set br, 30 sa aspiracionom kanilom     </t>
  </si>
  <si>
    <t xml:space="preserve">WINMED Jankauer set br, 32 sa aspiracionom kanilom      </t>
  </si>
  <si>
    <t>WINMED Mukos set br 6</t>
  </si>
  <si>
    <t>WINMED Mukos set br 8</t>
  </si>
  <si>
    <t xml:space="preserve">WINMED Nazalni oksigenski set        </t>
  </si>
  <si>
    <t xml:space="preserve">WINMED Nelaton kateter br,10          </t>
  </si>
  <si>
    <t xml:space="preserve">WINMED Nelaton kateter br,12           </t>
  </si>
  <si>
    <t xml:space="preserve">WINMED Nelaton kateter br,8            </t>
  </si>
  <si>
    <t xml:space="preserve">WINMED PVC rukavice a 100 kom                    </t>
  </si>
  <si>
    <t>K&amp;G</t>
  </si>
  <si>
    <t xml:space="preserve">IMP Rukavice nesterilne,pregledne od prirodnog latexa sa puderom  S, M,L,XL a 100 komada             </t>
  </si>
  <si>
    <t xml:space="preserve">A1 </t>
  </si>
  <si>
    <t xml:space="preserve">WINMED Set za infuziju          </t>
  </si>
  <si>
    <t xml:space="preserve">TECHNOCUT Skalper nožići br,10 a100             </t>
  </si>
  <si>
    <t xml:space="preserve">TECHNOCUT Skalper nožići br,11 a100           </t>
  </si>
  <si>
    <t xml:space="preserve">TECHNOCUT Skalper nožići br,15 a100            </t>
  </si>
  <si>
    <t xml:space="preserve">TECHNOCUT Skalper nožići br,20 a100          </t>
  </si>
  <si>
    <t xml:space="preserve">TECHNOCUT Skalper nožići br,21 a100        </t>
  </si>
  <si>
    <t xml:space="preserve">TECHNOCUT Skalper nožići br,22 a100       </t>
  </si>
  <si>
    <t xml:space="preserve">TECHNOCUT Skalper nožići br,23 a100       </t>
  </si>
  <si>
    <t xml:space="preserve">TECHNOCUT Skalper nožići br,24 a100       </t>
  </si>
  <si>
    <t xml:space="preserve">WINMED Špric PVC trodjelni , 10ml                </t>
  </si>
  <si>
    <t xml:space="preserve">WINMED Špric PVC trodjelni , 20ml              </t>
  </si>
  <si>
    <t xml:space="preserve">WINMED Špric PVC trodjelni , 2ml              </t>
  </si>
  <si>
    <t xml:space="preserve">WINMED Špric PVC trodjelni ,50ml          </t>
  </si>
  <si>
    <t xml:space="preserve">WINMED Špric PVC trodjelni ,5ml            </t>
  </si>
  <si>
    <t xml:space="preserve">WINMED Špric PVC trodjelni , 1ml          </t>
  </si>
  <si>
    <t>Kangda</t>
  </si>
  <si>
    <t xml:space="preserve">WINMED Bebi set 21G, 23 G i 25G     </t>
  </si>
  <si>
    <t>WINMED Foley kateter br 16</t>
  </si>
  <si>
    <t>Yanghzhong</t>
  </si>
  <si>
    <t>WINMED Foley kateter br 18</t>
  </si>
  <si>
    <t>WINMED Foley kateter br 20</t>
  </si>
  <si>
    <t>WINMED Foley kateter br 22</t>
  </si>
  <si>
    <t>WINMED Foley kateter br 24</t>
  </si>
  <si>
    <t xml:space="preserve">WINMED Hiruške rukavice br, 6,5      </t>
  </si>
  <si>
    <t xml:space="preserve">WINMED Hiruške rukavice br, 7,5    </t>
  </si>
  <si>
    <t xml:space="preserve">WINMED Hiruške rukavice br, 8,5   </t>
  </si>
  <si>
    <t xml:space="preserve">WINMED Hiruške rukavice br, 8      </t>
  </si>
  <si>
    <t xml:space="preserve">WINMED Hiruške rukavice broj 7      </t>
  </si>
  <si>
    <t xml:space="preserve">BAIXIN Lancete 50kom           </t>
  </si>
  <si>
    <t xml:space="preserve">WINMED Set za transfuziju sa plastičnom iglom za kese za krv            </t>
  </si>
  <si>
    <t xml:space="preserve">WINMED Sonda gastrična br 14         </t>
  </si>
  <si>
    <t xml:space="preserve">WINMED Sonda gastrična br 16           </t>
  </si>
  <si>
    <t xml:space="preserve">WINMED Sonda gastrična br 18        </t>
  </si>
  <si>
    <t xml:space="preserve">WINMED Sonda gastrična br 20         </t>
  </si>
  <si>
    <t xml:space="preserve">WINMED Sonda gastrična br 22          </t>
  </si>
  <si>
    <t xml:space="preserve">WINMED Sonda gastrična br 24         </t>
  </si>
  <si>
    <t xml:space="preserve">WINMED Sonda gastrična br 8            </t>
  </si>
  <si>
    <t xml:space="preserve">WINMED Sonda za ishranu br, 10  - 50-70cm    </t>
  </si>
  <si>
    <t xml:space="preserve">WINMED Sonda za ishranu br, 6 - 50-70cm       </t>
  </si>
  <si>
    <t xml:space="preserve">WINMED Sonda za ishranu br, 8  - 50-70cm       </t>
  </si>
  <si>
    <t xml:space="preserve">WINMED Tubus endotrahealni sa balonom br 7,5               </t>
  </si>
  <si>
    <t xml:space="preserve">WINMED Tubus endotrahealni sa balonom br 8,5          </t>
  </si>
  <si>
    <t xml:space="preserve">WINMED Tubus endotrahealni sa balonom br 9           </t>
  </si>
  <si>
    <t xml:space="preserve">WINMED Tubus endotrahealni sa balonom br 7          </t>
  </si>
  <si>
    <t xml:space="preserve">WINMED Tubus endotrahealni sa balonom br 8         </t>
  </si>
  <si>
    <t xml:space="preserve">WINMED Urin kese sa ispustom a 2 l                    </t>
  </si>
  <si>
    <t>Seni standard large a 30</t>
  </si>
  <si>
    <t>Super Seni-extra small a 10</t>
  </si>
  <si>
    <t>Seni standard small a 30</t>
  </si>
  <si>
    <t>Seni standard medium a 30</t>
  </si>
  <si>
    <t>TZMO S.A.</t>
  </si>
  <si>
    <t>kom</t>
  </si>
  <si>
    <t>Bebelak FL</t>
  </si>
  <si>
    <t>Nutricia Cujik B.V.</t>
  </si>
  <si>
    <t>kut</t>
  </si>
  <si>
    <t>Bebelak 1</t>
  </si>
  <si>
    <t>Transpore 5cm x 9,1m</t>
  </si>
  <si>
    <t>3M USA</t>
  </si>
  <si>
    <t>Tegaderm I.V. 5cm x 5,7cm</t>
  </si>
  <si>
    <t>Tegaderm I.V. 8,5cm x 10,5 cm</t>
  </si>
  <si>
    <t>Tegaderm I.V. 7cm x 8,5cm</t>
  </si>
  <si>
    <t>Medipore H 7,5cm x 9,1m</t>
  </si>
  <si>
    <t>metar</t>
  </si>
  <si>
    <t>pak</t>
  </si>
  <si>
    <t>Pdv</t>
  </si>
  <si>
    <t>ukupno slovima</t>
  </si>
  <si>
    <t>osamstotinaosamdesetsedamhiljadatristotinetridesetdvaeura  i desetcenti</t>
  </si>
  <si>
    <t>Slovima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</si>
</sst>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  <numFmt numFmtId="186" formatCode="[$€-813]\ #,##0.00"/>
    <numFmt numFmtId="187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9"/>
      <color indexed="9"/>
      <name val="Inherit"/>
      <family val="0"/>
    </font>
    <font>
      <i/>
      <sz val="9"/>
      <color indexed="8"/>
      <name val="Times New Roman"/>
      <family val="1"/>
    </font>
    <font>
      <i/>
      <sz val="9"/>
      <color indexed="9"/>
      <name val="Times New Roman"/>
      <family val="1"/>
    </font>
    <font>
      <i/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FFFF"/>
      <name val="Inherit"/>
      <family val="0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FFFFFF"/>
      <name val="Times New Roman"/>
      <family val="1"/>
    </font>
    <font>
      <i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3" fillId="0" borderId="13" xfId="63" applyFont="1" applyBorder="1">
      <alignment/>
      <protection/>
    </xf>
    <xf numFmtId="0" fontId="3" fillId="35" borderId="13" xfId="63" applyFont="1" applyFill="1" applyBorder="1">
      <alignment/>
      <protection/>
    </xf>
    <xf numFmtId="0" fontId="3" fillId="0" borderId="13" xfId="63" applyFont="1" applyFill="1" applyBorder="1" applyAlignment="1">
      <alignment wrapText="1"/>
      <protection/>
    </xf>
    <xf numFmtId="0" fontId="3" fillId="35" borderId="13" xfId="63" applyNumberFormat="1" applyFont="1" applyFill="1" applyBorder="1">
      <alignment/>
      <protection/>
    </xf>
    <xf numFmtId="0" fontId="3" fillId="0" borderId="13" xfId="63" applyNumberFormat="1" applyFont="1" applyFill="1" applyBorder="1" applyAlignment="1">
      <alignment wrapText="1"/>
      <protection/>
    </xf>
    <xf numFmtId="2" fontId="3" fillId="0" borderId="13" xfId="67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/>
    </xf>
    <xf numFmtId="0" fontId="3" fillId="35" borderId="13" xfId="63" applyNumberFormat="1" applyFont="1" applyFill="1" applyBorder="1" applyAlignment="1">
      <alignment vertical="top" wrapText="1" readingOrder="1"/>
      <protection/>
    </xf>
    <xf numFmtId="0" fontId="3" fillId="0" borderId="13" xfId="63" applyNumberFormat="1" applyFont="1" applyFill="1" applyBorder="1" applyAlignment="1">
      <alignment vertical="top" wrapText="1"/>
      <protection/>
    </xf>
    <xf numFmtId="0" fontId="3" fillId="0" borderId="13" xfId="59" applyNumberFormat="1" applyFont="1" applyBorder="1">
      <alignment/>
      <protection/>
    </xf>
    <xf numFmtId="0" fontId="3" fillId="0" borderId="13" xfId="59" applyNumberFormat="1" applyFont="1" applyFill="1" applyBorder="1" applyAlignment="1">
      <alignment wrapText="1"/>
      <protection/>
    </xf>
    <xf numFmtId="0" fontId="3" fillId="35" borderId="13" xfId="59" applyNumberFormat="1" applyFont="1" applyFill="1" applyBorder="1">
      <alignment/>
      <protection/>
    </xf>
    <xf numFmtId="0" fontId="3" fillId="0" borderId="13" xfId="59" applyFont="1" applyBorder="1">
      <alignment/>
      <protection/>
    </xf>
    <xf numFmtId="0" fontId="3" fillId="0" borderId="13" xfId="59" applyFont="1" applyFill="1" applyBorder="1" applyAlignment="1">
      <alignment wrapText="1"/>
      <protection/>
    </xf>
    <xf numFmtId="0" fontId="3" fillId="0" borderId="13" xfId="59" applyNumberFormat="1" applyFont="1" applyFill="1" applyBorder="1">
      <alignment/>
      <protection/>
    </xf>
    <xf numFmtId="3" fontId="3" fillId="0" borderId="13" xfId="59" applyNumberFormat="1" applyFont="1" applyFill="1" applyBorder="1">
      <alignment/>
      <protection/>
    </xf>
    <xf numFmtId="0" fontId="3" fillId="0" borderId="13" xfId="64" applyNumberFormat="1" applyFont="1" applyBorder="1">
      <alignment/>
      <protection/>
    </xf>
    <xf numFmtId="0" fontId="3" fillId="0" borderId="13" xfId="64" applyNumberFormat="1" applyFont="1" applyFill="1" applyBorder="1" applyAlignment="1">
      <alignment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wrapText="1"/>
    </xf>
    <xf numFmtId="3" fontId="48" fillId="0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185" fontId="3" fillId="34" borderId="11" xfId="0" applyNumberFormat="1" applyFont="1" applyFill="1" applyBorder="1" applyAlignment="1">
      <alignment/>
    </xf>
    <xf numFmtId="185" fontId="3" fillId="0" borderId="13" xfId="0" applyNumberFormat="1" applyFont="1" applyBorder="1" applyAlignment="1">
      <alignment/>
    </xf>
    <xf numFmtId="185" fontId="3" fillId="0" borderId="13" xfId="0" applyNumberFormat="1" applyFont="1" applyFill="1" applyBorder="1" applyAlignment="1">
      <alignment/>
    </xf>
    <xf numFmtId="185" fontId="3" fillId="0" borderId="0" xfId="0" applyNumberFormat="1" applyFont="1" applyAlignment="1">
      <alignment/>
    </xf>
    <xf numFmtId="185" fontId="50" fillId="0" borderId="0" xfId="0" applyNumberFormat="1" applyFont="1" applyAlignment="1">
      <alignment/>
    </xf>
    <xf numFmtId="0" fontId="3" fillId="0" borderId="13" xfId="63" applyNumberFormat="1" applyFont="1" applyFill="1" applyBorder="1">
      <alignment/>
      <protection/>
    </xf>
    <xf numFmtId="185" fontId="3" fillId="0" borderId="0" xfId="0" applyNumberFormat="1" applyFont="1" applyFill="1" applyAlignment="1">
      <alignment/>
    </xf>
    <xf numFmtId="185" fontId="51" fillId="0" borderId="13" xfId="63" applyNumberFormat="1" applyFont="1" applyFill="1" applyBorder="1">
      <alignment/>
      <protection/>
    </xf>
    <xf numFmtId="0" fontId="3" fillId="35" borderId="13" xfId="63" applyNumberFormat="1" applyFont="1" applyFill="1" applyBorder="1" applyAlignment="1">
      <alignment wrapText="1"/>
      <protection/>
    </xf>
    <xf numFmtId="4" fontId="3" fillId="0" borderId="13" xfId="0" applyNumberFormat="1" applyFont="1" applyFill="1" applyBorder="1" applyAlignment="1">
      <alignment/>
    </xf>
    <xf numFmtId="4" fontId="48" fillId="0" borderId="13" xfId="0" applyNumberFormat="1" applyFont="1" applyFill="1" applyBorder="1" applyAlignment="1">
      <alignment vertical="top"/>
    </xf>
    <xf numFmtId="3" fontId="3" fillId="0" borderId="13" xfId="63" applyNumberFormat="1" applyFont="1" applyFill="1" applyBorder="1">
      <alignment/>
      <protection/>
    </xf>
    <xf numFmtId="0" fontId="3" fillId="0" borderId="13" xfId="63" applyNumberFormat="1" applyFont="1" applyFill="1" applyBorder="1" applyAlignment="1">
      <alignment vertical="top" wrapText="1" readingOrder="1"/>
      <protection/>
    </xf>
    <xf numFmtId="4" fontId="48" fillId="0" borderId="13" xfId="0" applyNumberFormat="1" applyFont="1" applyFill="1" applyBorder="1" applyAlignment="1">
      <alignment/>
    </xf>
    <xf numFmtId="0" fontId="3" fillId="0" borderId="13" xfId="59" applyFont="1" applyFill="1" applyBorder="1">
      <alignment/>
      <protection/>
    </xf>
    <xf numFmtId="0" fontId="48" fillId="0" borderId="13" xfId="0" applyFont="1" applyFill="1" applyBorder="1" applyAlignment="1">
      <alignment/>
    </xf>
    <xf numFmtId="3" fontId="3" fillId="0" borderId="13" xfId="64" applyNumberFormat="1" applyFont="1" applyFill="1" applyBorder="1">
      <alignment/>
      <protection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34" borderId="14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85" fontId="3" fillId="0" borderId="13" xfId="63" applyNumberFormat="1" applyFont="1" applyFill="1" applyBorder="1">
      <alignment/>
      <protection/>
    </xf>
    <xf numFmtId="0" fontId="4" fillId="0" borderId="0" xfId="0" applyFont="1" applyFill="1" applyAlignment="1">
      <alignment wrapText="1"/>
    </xf>
    <xf numFmtId="187" fontId="3" fillId="0" borderId="13" xfId="0" applyNumberFormat="1" applyFon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/>
    </xf>
    <xf numFmtId="4" fontId="48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3" xfId="6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4" fontId="3" fillId="0" borderId="13" xfId="63" applyNumberFormat="1" applyFont="1" applyFill="1" applyBorder="1">
      <alignment/>
      <protection/>
    </xf>
    <xf numFmtId="4" fontId="4" fillId="0" borderId="13" xfId="0" applyNumberFormat="1" applyFont="1" applyBorder="1" applyAlignment="1">
      <alignment/>
    </xf>
    <xf numFmtId="0" fontId="4" fillId="0" borderId="0" xfId="0" applyFont="1" applyFill="1" applyAlignment="1">
      <alignment/>
    </xf>
    <xf numFmtId="185" fontId="3" fillId="34" borderId="11" xfId="0" applyNumberFormat="1" applyFont="1" applyFill="1" applyBorder="1" applyAlignment="1">
      <alignment wrapText="1"/>
    </xf>
    <xf numFmtId="185" fontId="3" fillId="0" borderId="13" xfId="0" applyNumberFormat="1" applyFont="1" applyBorder="1" applyAlignment="1">
      <alignment wrapText="1"/>
    </xf>
    <xf numFmtId="185" fontId="3" fillId="0" borderId="0" xfId="0" applyNumberFormat="1" applyFont="1" applyAlignment="1">
      <alignment wrapText="1"/>
    </xf>
    <xf numFmtId="185" fontId="50" fillId="0" borderId="0" xfId="0" applyNumberFormat="1" applyFont="1" applyAlignment="1">
      <alignment wrapText="1"/>
    </xf>
    <xf numFmtId="0" fontId="3" fillId="34" borderId="13" xfId="0" applyFont="1" applyFill="1" applyBorder="1" applyAlignment="1">
      <alignment wrapText="1"/>
    </xf>
    <xf numFmtId="185" fontId="3" fillId="0" borderId="13" xfId="62" applyNumberFormat="1" applyFont="1" applyFill="1" applyBorder="1" applyAlignment="1">
      <alignment wrapText="1"/>
      <protection/>
    </xf>
    <xf numFmtId="4" fontId="48" fillId="0" borderId="13" xfId="62" applyNumberFormat="1" applyFont="1" applyFill="1" applyBorder="1" applyAlignment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0"/>
  <sheetViews>
    <sheetView tabSelected="1" workbookViewId="0" topLeftCell="A208">
      <selection activeCell="J3" sqref="J3"/>
    </sheetView>
  </sheetViews>
  <sheetFormatPr defaultColWidth="12.421875" defaultRowHeight="15"/>
  <cols>
    <col min="1" max="1" width="5.140625" style="29" customWidth="1"/>
    <col min="2" max="2" width="4.7109375" style="29" hidden="1" customWidth="1"/>
    <col min="3" max="3" width="29.28125" style="30" customWidth="1"/>
    <col min="4" max="4" width="31.8515625" style="79" customWidth="1"/>
    <col min="5" max="5" width="14.28125" style="50" customWidth="1"/>
    <col min="6" max="6" width="9.8515625" style="64" customWidth="1"/>
    <col min="7" max="7" width="8.28125" style="51" customWidth="1"/>
    <col min="8" max="8" width="12.421875" style="51" customWidth="1"/>
    <col min="9" max="10" width="10.28125" style="39" customWidth="1"/>
    <col min="11" max="11" width="12.421875" style="59" customWidth="1"/>
    <col min="12" max="12" width="12.421875" style="36" hidden="1" customWidth="1"/>
    <col min="13" max="13" width="12.28125" style="36" customWidth="1"/>
    <col min="14" max="14" width="28.28125" style="70" customWidth="1"/>
    <col min="15" max="15" width="0" style="1" hidden="1" customWidth="1"/>
    <col min="16" max="16384" width="12.421875" style="1" customWidth="1"/>
  </cols>
  <sheetData>
    <row r="1" spans="1:14" ht="33" customHeight="1" thickBot="1">
      <c r="A1" s="5" t="s">
        <v>0</v>
      </c>
      <c r="B1" s="5" t="s">
        <v>1</v>
      </c>
      <c r="C1" s="6" t="s">
        <v>2</v>
      </c>
      <c r="D1" s="72" t="s">
        <v>3</v>
      </c>
      <c r="E1" s="52" t="s">
        <v>4</v>
      </c>
      <c r="F1" s="60" t="s">
        <v>5</v>
      </c>
      <c r="G1" s="53" t="s">
        <v>6</v>
      </c>
      <c r="H1" s="53" t="s">
        <v>7</v>
      </c>
      <c r="I1" s="33" t="s">
        <v>8</v>
      </c>
      <c r="J1" s="33" t="s">
        <v>536</v>
      </c>
      <c r="K1" s="57" t="s">
        <v>9</v>
      </c>
      <c r="L1" s="33" t="s">
        <v>434</v>
      </c>
      <c r="M1" s="33" t="s">
        <v>10</v>
      </c>
      <c r="N1" s="68" t="s">
        <v>539</v>
      </c>
    </row>
    <row r="2" spans="1:15" ht="33" customHeight="1" thickBot="1">
      <c r="A2" s="7">
        <v>1</v>
      </c>
      <c r="B2" s="8"/>
      <c r="C2" s="9" t="s">
        <v>11</v>
      </c>
      <c r="D2" s="73"/>
      <c r="E2" s="42"/>
      <c r="F2" s="43"/>
      <c r="G2" s="44">
        <v>600</v>
      </c>
      <c r="H2" s="32"/>
      <c r="I2" s="35"/>
      <c r="J2" s="35"/>
      <c r="K2" s="56">
        <f>H2*I2</f>
        <v>0</v>
      </c>
      <c r="L2" s="34">
        <f>M2/G2</f>
        <v>0.73</v>
      </c>
      <c r="M2" s="34">
        <v>438</v>
      </c>
      <c r="N2" s="69"/>
      <c r="O2" s="4" t="s">
        <v>221</v>
      </c>
    </row>
    <row r="3" spans="1:15" ht="33" customHeight="1" thickBot="1">
      <c r="A3" s="7">
        <v>2</v>
      </c>
      <c r="B3" s="8"/>
      <c r="C3" s="9" t="s">
        <v>12</v>
      </c>
      <c r="D3" s="73"/>
      <c r="E3" s="42"/>
      <c r="F3" s="43"/>
      <c r="G3" s="44">
        <v>500</v>
      </c>
      <c r="H3" s="32"/>
      <c r="I3" s="35"/>
      <c r="J3" s="35"/>
      <c r="K3" s="56">
        <f aca="true" t="shared" si="0" ref="K3:K66">H3*I3</f>
        <v>0</v>
      </c>
      <c r="L3" s="34">
        <f aca="true" t="shared" si="1" ref="L3:L66">M3/G3</f>
        <v>0.73</v>
      </c>
      <c r="M3" s="34">
        <v>365</v>
      </c>
      <c r="N3" s="69"/>
      <c r="O3" s="4" t="s">
        <v>222</v>
      </c>
    </row>
    <row r="4" spans="1:15" ht="33" customHeight="1" thickBot="1">
      <c r="A4" s="7">
        <v>3</v>
      </c>
      <c r="B4" s="8"/>
      <c r="C4" s="9" t="s">
        <v>13</v>
      </c>
      <c r="D4" s="73"/>
      <c r="E4" s="42"/>
      <c r="F4" s="43"/>
      <c r="G4" s="44">
        <v>700</v>
      </c>
      <c r="H4" s="32"/>
      <c r="I4" s="35"/>
      <c r="J4" s="35"/>
      <c r="K4" s="56">
        <f t="shared" si="0"/>
        <v>0</v>
      </c>
      <c r="L4" s="34">
        <f t="shared" si="1"/>
        <v>0.73</v>
      </c>
      <c r="M4" s="34">
        <v>511</v>
      </c>
      <c r="N4" s="69"/>
      <c r="O4" s="4" t="s">
        <v>223</v>
      </c>
    </row>
    <row r="5" spans="1:15" ht="33" customHeight="1" thickBot="1">
      <c r="A5" s="7">
        <v>4</v>
      </c>
      <c r="B5" s="8"/>
      <c r="C5" s="9" t="s">
        <v>14</v>
      </c>
      <c r="D5" s="73"/>
      <c r="E5" s="42"/>
      <c r="F5" s="43"/>
      <c r="G5" s="44">
        <v>700</v>
      </c>
      <c r="H5" s="32"/>
      <c r="I5" s="35"/>
      <c r="J5" s="35"/>
      <c r="K5" s="56">
        <f t="shared" si="0"/>
        <v>0</v>
      </c>
      <c r="L5" s="34">
        <f t="shared" si="1"/>
        <v>0.73</v>
      </c>
      <c r="M5" s="34">
        <v>511</v>
      </c>
      <c r="N5" s="69"/>
      <c r="O5" s="4" t="s">
        <v>224</v>
      </c>
    </row>
    <row r="6" spans="1:15" ht="33" customHeight="1" thickBot="1">
      <c r="A6" s="7">
        <v>5</v>
      </c>
      <c r="B6" s="8"/>
      <c r="C6" s="9" t="s">
        <v>15</v>
      </c>
      <c r="D6" s="73"/>
      <c r="E6" s="42"/>
      <c r="F6" s="43"/>
      <c r="G6" s="44">
        <v>1000</v>
      </c>
      <c r="H6" s="31"/>
      <c r="I6" s="35"/>
      <c r="J6" s="35"/>
      <c r="K6" s="56">
        <f t="shared" si="0"/>
        <v>0</v>
      </c>
      <c r="L6" s="34">
        <f t="shared" si="1"/>
        <v>0.73</v>
      </c>
      <c r="M6" s="34">
        <v>730</v>
      </c>
      <c r="N6" s="69"/>
      <c r="O6" s="4" t="s">
        <v>225</v>
      </c>
    </row>
    <row r="7" spans="1:15" ht="33" customHeight="1" thickBot="1">
      <c r="A7" s="7">
        <v>6</v>
      </c>
      <c r="B7" s="8"/>
      <c r="C7" s="9" t="s">
        <v>16</v>
      </c>
      <c r="D7" s="73"/>
      <c r="E7" s="42"/>
      <c r="F7" s="43"/>
      <c r="G7" s="44">
        <v>800</v>
      </c>
      <c r="H7" s="31"/>
      <c r="I7" s="35"/>
      <c r="J7" s="35"/>
      <c r="K7" s="56">
        <f t="shared" si="0"/>
        <v>0</v>
      </c>
      <c r="L7" s="34">
        <f t="shared" si="1"/>
        <v>0.73</v>
      </c>
      <c r="M7" s="34">
        <v>584</v>
      </c>
      <c r="N7" s="69"/>
      <c r="O7" s="4" t="s">
        <v>226</v>
      </c>
    </row>
    <row r="8" spans="1:15" ht="33" customHeight="1" thickBot="1">
      <c r="A8" s="7">
        <v>7</v>
      </c>
      <c r="B8" s="8"/>
      <c r="C8" s="9" t="s">
        <v>17</v>
      </c>
      <c r="D8" s="73"/>
      <c r="E8" s="42"/>
      <c r="F8" s="43"/>
      <c r="G8" s="44">
        <v>1200</v>
      </c>
      <c r="H8" s="31"/>
      <c r="I8" s="35"/>
      <c r="J8" s="35"/>
      <c r="K8" s="56">
        <f t="shared" si="0"/>
        <v>0</v>
      </c>
      <c r="L8" s="34">
        <f t="shared" si="1"/>
        <v>0.73</v>
      </c>
      <c r="M8" s="34">
        <v>876</v>
      </c>
      <c r="N8" s="69"/>
      <c r="O8" s="4" t="s">
        <v>227</v>
      </c>
    </row>
    <row r="9" spans="1:15" ht="33" customHeight="1" thickBot="1">
      <c r="A9" s="7">
        <v>8</v>
      </c>
      <c r="B9" s="8"/>
      <c r="C9" s="9" t="s">
        <v>18</v>
      </c>
      <c r="D9" s="73"/>
      <c r="E9" s="42"/>
      <c r="F9" s="43"/>
      <c r="G9" s="44">
        <v>1200</v>
      </c>
      <c r="H9" s="32"/>
      <c r="I9" s="35"/>
      <c r="J9" s="35"/>
      <c r="K9" s="56">
        <f t="shared" si="0"/>
        <v>0</v>
      </c>
      <c r="L9" s="34">
        <f t="shared" si="1"/>
        <v>0.73</v>
      </c>
      <c r="M9" s="34">
        <v>876</v>
      </c>
      <c r="N9" s="69"/>
      <c r="O9" s="4" t="s">
        <v>228</v>
      </c>
    </row>
    <row r="10" spans="1:15" ht="33" customHeight="1" thickBot="1">
      <c r="A10" s="7">
        <v>9</v>
      </c>
      <c r="B10" s="8"/>
      <c r="C10" s="9" t="s">
        <v>19</v>
      </c>
      <c r="D10" s="73"/>
      <c r="E10" s="42"/>
      <c r="F10" s="43"/>
      <c r="G10" s="44">
        <v>800</v>
      </c>
      <c r="H10" s="32"/>
      <c r="I10" s="35"/>
      <c r="J10" s="35"/>
      <c r="K10" s="56">
        <f t="shared" si="0"/>
        <v>0</v>
      </c>
      <c r="L10" s="34">
        <f t="shared" si="1"/>
        <v>0.73</v>
      </c>
      <c r="M10" s="34">
        <v>584</v>
      </c>
      <c r="N10" s="69"/>
      <c r="O10" s="4" t="s">
        <v>229</v>
      </c>
    </row>
    <row r="11" spans="1:15" ht="33" customHeight="1" thickBot="1">
      <c r="A11" s="7">
        <v>10</v>
      </c>
      <c r="B11" s="8"/>
      <c r="C11" s="9" t="s">
        <v>20</v>
      </c>
      <c r="D11" s="73"/>
      <c r="E11" s="42"/>
      <c r="F11" s="43"/>
      <c r="G11" s="44">
        <v>800</v>
      </c>
      <c r="H11" s="32"/>
      <c r="I11" s="35"/>
      <c r="J11" s="35"/>
      <c r="K11" s="56">
        <f t="shared" si="0"/>
        <v>0</v>
      </c>
      <c r="L11" s="34">
        <f t="shared" si="1"/>
        <v>0.73</v>
      </c>
      <c r="M11" s="34">
        <v>584</v>
      </c>
      <c r="N11" s="69"/>
      <c r="O11" s="4" t="s">
        <v>230</v>
      </c>
    </row>
    <row r="12" spans="1:15" ht="33" customHeight="1" thickBot="1">
      <c r="A12" s="7">
        <v>11</v>
      </c>
      <c r="B12" s="8"/>
      <c r="C12" s="9" t="s">
        <v>21</v>
      </c>
      <c r="D12" s="73"/>
      <c r="E12" s="42"/>
      <c r="F12" s="43"/>
      <c r="G12" s="44">
        <v>400</v>
      </c>
      <c r="H12" s="32"/>
      <c r="I12" s="35"/>
      <c r="J12" s="35"/>
      <c r="K12" s="56">
        <f t="shared" si="0"/>
        <v>0</v>
      </c>
      <c r="L12" s="34">
        <f t="shared" si="1"/>
        <v>0.73</v>
      </c>
      <c r="M12" s="34">
        <v>292</v>
      </c>
      <c r="N12" s="69"/>
      <c r="O12" s="4" t="s">
        <v>231</v>
      </c>
    </row>
    <row r="13" spans="1:15" ht="33" customHeight="1" thickBot="1">
      <c r="A13" s="7">
        <v>12</v>
      </c>
      <c r="B13" s="10"/>
      <c r="C13" s="11" t="s">
        <v>22</v>
      </c>
      <c r="D13" s="41" t="s">
        <v>436</v>
      </c>
      <c r="E13" s="38" t="s">
        <v>435</v>
      </c>
      <c r="F13" s="61" t="s">
        <v>523</v>
      </c>
      <c r="G13" s="44">
        <v>7000</v>
      </c>
      <c r="H13" s="44">
        <v>7000</v>
      </c>
      <c r="I13" s="54">
        <v>0.0872</v>
      </c>
      <c r="J13" s="54"/>
      <c r="K13" s="58">
        <f>I13*G13</f>
        <v>610.4</v>
      </c>
      <c r="L13" s="34">
        <f t="shared" si="1"/>
        <v>0.1</v>
      </c>
      <c r="M13" s="34">
        <v>700</v>
      </c>
      <c r="N13" s="69" t="str">
        <f aca="true" t="shared" si="2" ref="N3:N66">slovimaEUR(K13)</f>
        <v>šeststotinadeseteura  i četrdesetcenti</v>
      </c>
      <c r="O13" s="4" t="s">
        <v>232</v>
      </c>
    </row>
    <row r="14" spans="1:15" ht="33" customHeight="1" thickBot="1">
      <c r="A14" s="7">
        <v>13</v>
      </c>
      <c r="B14" s="10"/>
      <c r="C14" s="11" t="s">
        <v>23</v>
      </c>
      <c r="D14" s="41" t="s">
        <v>437</v>
      </c>
      <c r="E14" s="38" t="s">
        <v>435</v>
      </c>
      <c r="F14" s="61" t="s">
        <v>523</v>
      </c>
      <c r="G14" s="44">
        <v>8000</v>
      </c>
      <c r="H14" s="44">
        <v>8000</v>
      </c>
      <c r="I14" s="54">
        <v>0.0872</v>
      </c>
      <c r="J14" s="54"/>
      <c r="K14" s="58">
        <f t="shared" si="0"/>
        <v>697.6</v>
      </c>
      <c r="L14" s="34">
        <f t="shared" si="1"/>
        <v>0.1</v>
      </c>
      <c r="M14" s="34">
        <v>800</v>
      </c>
      <c r="N14" s="69" t="str">
        <f t="shared" si="2"/>
        <v>šeststotinadevedesetsedameura  i šestdesetcenti</v>
      </c>
      <c r="O14" s="4" t="s">
        <v>233</v>
      </c>
    </row>
    <row r="15" spans="1:15" ht="33" customHeight="1" thickBot="1">
      <c r="A15" s="7">
        <v>14</v>
      </c>
      <c r="B15" s="10"/>
      <c r="C15" s="11" t="s">
        <v>24</v>
      </c>
      <c r="D15" s="41" t="s">
        <v>438</v>
      </c>
      <c r="E15" s="38" t="s">
        <v>435</v>
      </c>
      <c r="F15" s="61" t="s">
        <v>523</v>
      </c>
      <c r="G15" s="44">
        <v>11000</v>
      </c>
      <c r="H15" s="44">
        <v>11000</v>
      </c>
      <c r="I15" s="54">
        <v>0.0872</v>
      </c>
      <c r="J15" s="54"/>
      <c r="K15" s="58">
        <f t="shared" si="0"/>
        <v>959.2</v>
      </c>
      <c r="L15" s="34">
        <f t="shared" si="1"/>
        <v>0.1</v>
      </c>
      <c r="M15" s="34">
        <v>1100</v>
      </c>
      <c r="N15" s="69" t="str">
        <f t="shared" si="2"/>
        <v>devetstotinapedesetdeveteura  i dvadesetcenti</v>
      </c>
      <c r="O15" s="4" t="s">
        <v>234</v>
      </c>
    </row>
    <row r="16" spans="1:15" ht="33" customHeight="1" thickBot="1">
      <c r="A16" s="7">
        <v>15</v>
      </c>
      <c r="B16" s="10"/>
      <c r="C16" s="11" t="s">
        <v>25</v>
      </c>
      <c r="D16" s="41" t="s">
        <v>439</v>
      </c>
      <c r="E16" s="38" t="s">
        <v>435</v>
      </c>
      <c r="F16" s="61" t="s">
        <v>523</v>
      </c>
      <c r="G16" s="44">
        <v>14000</v>
      </c>
      <c r="H16" s="44">
        <v>14000</v>
      </c>
      <c r="I16" s="54">
        <v>0.0872</v>
      </c>
      <c r="J16" s="54"/>
      <c r="K16" s="58">
        <f t="shared" si="0"/>
        <v>1220.8</v>
      </c>
      <c r="L16" s="34">
        <f>M16/G16</f>
        <v>0.1</v>
      </c>
      <c r="M16" s="34">
        <v>1400</v>
      </c>
      <c r="N16" s="69" t="str">
        <f t="shared" si="2"/>
        <v>jednahiljadadvijestotinedvadeseteura  i osamdesetcenti</v>
      </c>
      <c r="O16" s="4" t="s">
        <v>235</v>
      </c>
    </row>
    <row r="17" spans="1:15" ht="33" customHeight="1" thickBot="1">
      <c r="A17" s="7">
        <v>16</v>
      </c>
      <c r="B17" s="10"/>
      <c r="C17" s="11" t="s">
        <v>26</v>
      </c>
      <c r="D17" s="41" t="s">
        <v>440</v>
      </c>
      <c r="E17" s="38" t="s">
        <v>435</v>
      </c>
      <c r="F17" s="61" t="s">
        <v>523</v>
      </c>
      <c r="G17" s="44">
        <v>11000</v>
      </c>
      <c r="H17" s="44">
        <v>11000</v>
      </c>
      <c r="I17" s="54">
        <v>0.0872</v>
      </c>
      <c r="J17" s="54"/>
      <c r="K17" s="58">
        <f t="shared" si="0"/>
        <v>959.2</v>
      </c>
      <c r="L17" s="34">
        <f t="shared" si="1"/>
        <v>0.1</v>
      </c>
      <c r="M17" s="34">
        <v>1100</v>
      </c>
      <c r="N17" s="69" t="str">
        <f t="shared" si="2"/>
        <v>devetstotinapedesetdeveteura  i dvadesetcenti</v>
      </c>
      <c r="O17" s="4" t="s">
        <v>236</v>
      </c>
    </row>
    <row r="18" spans="1:15" ht="33" customHeight="1" thickBot="1">
      <c r="A18" s="7">
        <v>17</v>
      </c>
      <c r="B18" s="10"/>
      <c r="C18" s="11" t="s">
        <v>27</v>
      </c>
      <c r="D18" s="41" t="s">
        <v>441</v>
      </c>
      <c r="E18" s="38" t="s">
        <v>435</v>
      </c>
      <c r="F18" s="61" t="s">
        <v>523</v>
      </c>
      <c r="G18" s="44">
        <v>10000</v>
      </c>
      <c r="H18" s="44">
        <v>10000</v>
      </c>
      <c r="I18" s="54">
        <v>0.0872</v>
      </c>
      <c r="J18" s="54"/>
      <c r="K18" s="58">
        <f t="shared" si="0"/>
        <v>872</v>
      </c>
      <c r="L18" s="34">
        <f t="shared" si="1"/>
        <v>0.1</v>
      </c>
      <c r="M18" s="34">
        <v>1000</v>
      </c>
      <c r="N18" s="69" t="str">
        <f t="shared" si="2"/>
        <v>osamstotinasedamdesetdvaeura  i nulacenti</v>
      </c>
      <c r="O18" s="4" t="s">
        <v>237</v>
      </c>
    </row>
    <row r="19" spans="1:15" ht="33" customHeight="1" thickBot="1">
      <c r="A19" s="7">
        <v>18</v>
      </c>
      <c r="B19" s="10"/>
      <c r="C19" s="11" t="s">
        <v>28</v>
      </c>
      <c r="D19" s="41" t="s">
        <v>442</v>
      </c>
      <c r="E19" s="38" t="s">
        <v>435</v>
      </c>
      <c r="F19" s="61" t="s">
        <v>523</v>
      </c>
      <c r="G19" s="44">
        <v>6000</v>
      </c>
      <c r="H19" s="44">
        <v>6000</v>
      </c>
      <c r="I19" s="54">
        <v>0.0872</v>
      </c>
      <c r="J19" s="54"/>
      <c r="K19" s="58">
        <f t="shared" si="0"/>
        <v>523.2</v>
      </c>
      <c r="L19" s="34">
        <f t="shared" si="1"/>
        <v>0.1</v>
      </c>
      <c r="M19" s="34">
        <v>600</v>
      </c>
      <c r="N19" s="69" t="str">
        <f t="shared" si="2"/>
        <v>petstotinadvadesettrieura  i dvadesetcenti</v>
      </c>
      <c r="O19" s="4" t="s">
        <v>238</v>
      </c>
    </row>
    <row r="20" spans="1:15" s="2" customFormat="1" ht="33" customHeight="1" thickBot="1">
      <c r="A20" s="7">
        <v>19</v>
      </c>
      <c r="B20" s="10"/>
      <c r="C20" s="11" t="s">
        <v>29</v>
      </c>
      <c r="D20" s="41" t="s">
        <v>443</v>
      </c>
      <c r="E20" s="38" t="s">
        <v>435</v>
      </c>
      <c r="F20" s="61" t="s">
        <v>523</v>
      </c>
      <c r="G20" s="44">
        <v>7000</v>
      </c>
      <c r="H20" s="44">
        <v>7000</v>
      </c>
      <c r="I20" s="54">
        <v>0.0872</v>
      </c>
      <c r="J20" s="54"/>
      <c r="K20" s="58">
        <f t="shared" si="0"/>
        <v>610.4</v>
      </c>
      <c r="L20" s="34">
        <f t="shared" si="1"/>
        <v>0.1</v>
      </c>
      <c r="M20" s="34">
        <v>700</v>
      </c>
      <c r="N20" s="69" t="str">
        <f t="shared" si="2"/>
        <v>šeststotinadeseteura  i četrdesetcenti</v>
      </c>
      <c r="O20" s="4" t="s">
        <v>239</v>
      </c>
    </row>
    <row r="21" spans="1:15" s="2" customFormat="1" ht="33" customHeight="1" thickBot="1">
      <c r="A21" s="7">
        <v>20</v>
      </c>
      <c r="B21" s="10"/>
      <c r="C21" s="11" t="s">
        <v>30</v>
      </c>
      <c r="D21" s="41" t="s">
        <v>488</v>
      </c>
      <c r="E21" s="38" t="s">
        <v>487</v>
      </c>
      <c r="F21" s="61" t="s">
        <v>523</v>
      </c>
      <c r="G21" s="44">
        <v>70000</v>
      </c>
      <c r="H21" s="44">
        <v>70000</v>
      </c>
      <c r="I21" s="54">
        <v>0.0298</v>
      </c>
      <c r="J21" s="54"/>
      <c r="K21" s="58">
        <f t="shared" si="0"/>
        <v>2086</v>
      </c>
      <c r="L21" s="34">
        <f t="shared" si="1"/>
        <v>0.03</v>
      </c>
      <c r="M21" s="34">
        <v>2100</v>
      </c>
      <c r="N21" s="69" t="str">
        <f t="shared" si="2"/>
        <v>dvijehiljadeosamdesetšesteura  i nulacenti</v>
      </c>
      <c r="O21" s="4" t="s">
        <v>240</v>
      </c>
    </row>
    <row r="22" spans="1:15" s="2" customFormat="1" ht="33" customHeight="1" thickBot="1">
      <c r="A22" s="7">
        <v>21</v>
      </c>
      <c r="B22" s="10"/>
      <c r="C22" s="11" t="s">
        <v>31</v>
      </c>
      <c r="D22" s="41" t="s">
        <v>444</v>
      </c>
      <c r="E22" s="38" t="s">
        <v>435</v>
      </c>
      <c r="F22" s="61" t="s">
        <v>523</v>
      </c>
      <c r="G22" s="44">
        <v>35000</v>
      </c>
      <c r="H22" s="44">
        <v>35000</v>
      </c>
      <c r="I22" s="54">
        <v>0.0511</v>
      </c>
      <c r="J22" s="40"/>
      <c r="K22" s="58">
        <f t="shared" si="0"/>
        <v>1788.5</v>
      </c>
      <c r="L22" s="34">
        <f t="shared" si="1"/>
        <v>0.04</v>
      </c>
      <c r="M22" s="34">
        <v>1400</v>
      </c>
      <c r="N22" s="69" t="str">
        <f t="shared" si="2"/>
        <v>jednahiljadasedamstotinaosamdesetosameura  i pedesetcenti</v>
      </c>
      <c r="O22" s="4" t="s">
        <v>241</v>
      </c>
    </row>
    <row r="23" spans="1:15" s="2" customFormat="1" ht="33" customHeight="1" thickBot="1">
      <c r="A23" s="7">
        <v>22</v>
      </c>
      <c r="B23" s="10"/>
      <c r="C23" s="11" t="s">
        <v>32</v>
      </c>
      <c r="D23" s="11" t="s">
        <v>524</v>
      </c>
      <c r="E23" s="38" t="s">
        <v>525</v>
      </c>
      <c r="F23" s="12" t="s">
        <v>526</v>
      </c>
      <c r="G23" s="44">
        <v>150</v>
      </c>
      <c r="H23" s="32">
        <v>150</v>
      </c>
      <c r="I23" s="54">
        <v>0.001</v>
      </c>
      <c r="J23" s="65">
        <v>0.03</v>
      </c>
      <c r="K23" s="58">
        <v>0.18</v>
      </c>
      <c r="L23" s="34">
        <f t="shared" si="1"/>
        <v>0.011899999999999999</v>
      </c>
      <c r="M23" s="34">
        <v>1.785</v>
      </c>
      <c r="N23" s="69" t="str">
        <f t="shared" si="2"/>
        <v>nulaeura  i osamnaestcenti</v>
      </c>
      <c r="O23" s="4" t="s">
        <v>242</v>
      </c>
    </row>
    <row r="24" spans="1:15" s="2" customFormat="1" ht="33" customHeight="1" thickBot="1">
      <c r="A24" s="7">
        <v>23</v>
      </c>
      <c r="B24" s="10"/>
      <c r="C24" s="11" t="s">
        <v>33</v>
      </c>
      <c r="D24" s="11"/>
      <c r="E24" s="38"/>
      <c r="F24" s="12"/>
      <c r="G24" s="44">
        <v>230000</v>
      </c>
      <c r="H24" s="32"/>
      <c r="I24" s="54"/>
      <c r="J24" s="40"/>
      <c r="K24" s="56">
        <f t="shared" si="0"/>
        <v>0</v>
      </c>
      <c r="L24" s="34">
        <f t="shared" si="1"/>
        <v>0.0595</v>
      </c>
      <c r="M24" s="34">
        <v>13685</v>
      </c>
      <c r="N24" s="69"/>
      <c r="O24" s="4" t="s">
        <v>243</v>
      </c>
    </row>
    <row r="25" spans="1:15" s="2" customFormat="1" ht="33" customHeight="1" thickBot="1">
      <c r="A25" s="7">
        <v>24</v>
      </c>
      <c r="B25" s="10"/>
      <c r="C25" s="11" t="s">
        <v>34</v>
      </c>
      <c r="D25" s="11"/>
      <c r="E25" s="38"/>
      <c r="F25" s="12"/>
      <c r="G25" s="44">
        <v>900</v>
      </c>
      <c r="H25" s="32"/>
      <c r="I25" s="54"/>
      <c r="J25" s="40"/>
      <c r="K25" s="56">
        <f t="shared" si="0"/>
        <v>0</v>
      </c>
      <c r="L25" s="34">
        <f t="shared" si="1"/>
        <v>1.5</v>
      </c>
      <c r="M25" s="34">
        <v>1350</v>
      </c>
      <c r="N25" s="69"/>
      <c r="O25" s="4" t="s">
        <v>244</v>
      </c>
    </row>
    <row r="26" spans="1:15" s="2" customFormat="1" ht="33" customHeight="1" thickBot="1">
      <c r="A26" s="7">
        <v>25</v>
      </c>
      <c r="B26" s="10"/>
      <c r="C26" s="11" t="s">
        <v>35</v>
      </c>
      <c r="D26" s="11"/>
      <c r="E26" s="38"/>
      <c r="F26" s="12"/>
      <c r="G26" s="44">
        <v>300</v>
      </c>
      <c r="H26" s="32"/>
      <c r="I26" s="54"/>
      <c r="J26" s="40"/>
      <c r="K26" s="56">
        <f t="shared" si="0"/>
        <v>0</v>
      </c>
      <c r="L26" s="34">
        <f t="shared" si="1"/>
        <v>2.85</v>
      </c>
      <c r="M26" s="34">
        <v>855</v>
      </c>
      <c r="N26" s="69"/>
      <c r="O26" s="4" t="s">
        <v>245</v>
      </c>
    </row>
    <row r="27" spans="1:15" s="2" customFormat="1" ht="33" customHeight="1" thickBot="1">
      <c r="A27" s="7">
        <v>26</v>
      </c>
      <c r="B27" s="10"/>
      <c r="C27" s="11" t="s">
        <v>36</v>
      </c>
      <c r="D27" s="41" t="s">
        <v>489</v>
      </c>
      <c r="E27" s="38" t="s">
        <v>490</v>
      </c>
      <c r="F27" s="12" t="s">
        <v>523</v>
      </c>
      <c r="G27" s="44">
        <v>12000</v>
      </c>
      <c r="H27" s="44">
        <v>12000</v>
      </c>
      <c r="I27" s="54">
        <v>0.367</v>
      </c>
      <c r="J27" s="54"/>
      <c r="K27" s="58">
        <f t="shared" si="0"/>
        <v>4404</v>
      </c>
      <c r="L27" s="34">
        <f t="shared" si="1"/>
        <v>0.38</v>
      </c>
      <c r="M27" s="34">
        <v>4560</v>
      </c>
      <c r="N27" s="69" t="str">
        <f t="shared" si="2"/>
        <v>četirihiljadečetiristotinečetirieura  i nulacenti</v>
      </c>
      <c r="O27" s="4" t="s">
        <v>246</v>
      </c>
    </row>
    <row r="28" spans="1:15" s="2" customFormat="1" ht="33" customHeight="1" thickBot="1">
      <c r="A28" s="7">
        <v>27</v>
      </c>
      <c r="B28" s="10"/>
      <c r="C28" s="11" t="s">
        <v>37</v>
      </c>
      <c r="D28" s="41" t="s">
        <v>491</v>
      </c>
      <c r="E28" s="38" t="s">
        <v>490</v>
      </c>
      <c r="F28" s="12" t="s">
        <v>523</v>
      </c>
      <c r="G28" s="44">
        <v>18000</v>
      </c>
      <c r="H28" s="44">
        <v>18000</v>
      </c>
      <c r="I28" s="54">
        <v>0.367</v>
      </c>
      <c r="J28" s="54"/>
      <c r="K28" s="58">
        <f t="shared" si="0"/>
        <v>6606</v>
      </c>
      <c r="L28" s="34">
        <f t="shared" si="1"/>
        <v>0.38</v>
      </c>
      <c r="M28" s="34">
        <v>6840</v>
      </c>
      <c r="N28" s="69" t="str">
        <f t="shared" si="2"/>
        <v>šesthiljadašeststotinašesteura  i nulacenti</v>
      </c>
      <c r="O28" s="4" t="s">
        <v>247</v>
      </c>
    </row>
    <row r="29" spans="1:15" s="2" customFormat="1" ht="33" customHeight="1" thickBot="1">
      <c r="A29" s="7">
        <v>28</v>
      </c>
      <c r="B29" s="10"/>
      <c r="C29" s="11" t="s">
        <v>38</v>
      </c>
      <c r="D29" s="41" t="s">
        <v>492</v>
      </c>
      <c r="E29" s="38" t="s">
        <v>490</v>
      </c>
      <c r="F29" s="12" t="s">
        <v>523</v>
      </c>
      <c r="G29" s="44">
        <v>15000</v>
      </c>
      <c r="H29" s="44">
        <v>15000</v>
      </c>
      <c r="I29" s="54">
        <v>0.367</v>
      </c>
      <c r="J29" s="54"/>
      <c r="K29" s="58">
        <f t="shared" si="0"/>
        <v>5505</v>
      </c>
      <c r="L29" s="34">
        <f t="shared" si="1"/>
        <v>0.38</v>
      </c>
      <c r="M29" s="34">
        <v>5700</v>
      </c>
      <c r="N29" s="69" t="str">
        <f t="shared" si="2"/>
        <v>pethiljadapetstotinapeteura  i nulacenti</v>
      </c>
      <c r="O29" s="4" t="s">
        <v>248</v>
      </c>
    </row>
    <row r="30" spans="1:15" s="2" customFormat="1" ht="33" customHeight="1" thickBot="1">
      <c r="A30" s="7">
        <v>29</v>
      </c>
      <c r="B30" s="10"/>
      <c r="C30" s="11" t="s">
        <v>39</v>
      </c>
      <c r="D30" s="41" t="s">
        <v>493</v>
      </c>
      <c r="E30" s="38" t="s">
        <v>490</v>
      </c>
      <c r="F30" s="12" t="s">
        <v>523</v>
      </c>
      <c r="G30" s="44">
        <v>4500</v>
      </c>
      <c r="H30" s="44">
        <v>4500</v>
      </c>
      <c r="I30" s="54">
        <v>0.367</v>
      </c>
      <c r="J30" s="54"/>
      <c r="K30" s="58">
        <f t="shared" si="0"/>
        <v>1651.5</v>
      </c>
      <c r="L30" s="34">
        <f t="shared" si="1"/>
        <v>0.42</v>
      </c>
      <c r="M30" s="34">
        <v>1890</v>
      </c>
      <c r="N30" s="69" t="str">
        <f t="shared" si="2"/>
        <v>jednahiljadašeststotinapedesetjedaneur  i pedesetcenti</v>
      </c>
      <c r="O30" s="4" t="s">
        <v>249</v>
      </c>
    </row>
    <row r="31" spans="1:15" s="2" customFormat="1" ht="33" customHeight="1" thickBot="1">
      <c r="A31" s="7">
        <v>30</v>
      </c>
      <c r="B31" s="10"/>
      <c r="C31" s="11" t="s">
        <v>40</v>
      </c>
      <c r="D31" s="41" t="s">
        <v>494</v>
      </c>
      <c r="E31" s="38" t="s">
        <v>490</v>
      </c>
      <c r="F31" s="12" t="s">
        <v>523</v>
      </c>
      <c r="G31" s="44">
        <v>3500</v>
      </c>
      <c r="H31" s="44">
        <v>3500</v>
      </c>
      <c r="I31" s="54">
        <v>0.367</v>
      </c>
      <c r="J31" s="54"/>
      <c r="K31" s="58">
        <f t="shared" si="0"/>
        <v>1284.5</v>
      </c>
      <c r="L31" s="34">
        <f t="shared" si="1"/>
        <v>0.42</v>
      </c>
      <c r="M31" s="34">
        <v>1470</v>
      </c>
      <c r="N31" s="69" t="str">
        <f t="shared" si="2"/>
        <v>jednahiljadadvijestotineosamdesetčetirieura  i pedesetcenti</v>
      </c>
      <c r="O31" s="4" t="s">
        <v>250</v>
      </c>
    </row>
    <row r="32" spans="1:15" s="2" customFormat="1" ht="33" customHeight="1" thickBot="1">
      <c r="A32" s="7">
        <v>31</v>
      </c>
      <c r="B32" s="10"/>
      <c r="C32" s="11" t="s">
        <v>41</v>
      </c>
      <c r="D32" s="11"/>
      <c r="E32" s="38"/>
      <c r="F32" s="12"/>
      <c r="G32" s="44">
        <v>4000</v>
      </c>
      <c r="H32" s="32"/>
      <c r="I32" s="54"/>
      <c r="J32" s="40"/>
      <c r="K32" s="56">
        <f t="shared" si="0"/>
        <v>0</v>
      </c>
      <c r="L32" s="34">
        <f t="shared" si="1"/>
        <v>1.4</v>
      </c>
      <c r="M32" s="34">
        <v>5600</v>
      </c>
      <c r="N32" s="69"/>
      <c r="O32" s="4" t="s">
        <v>251</v>
      </c>
    </row>
    <row r="33" spans="1:15" s="2" customFormat="1" ht="33" customHeight="1" thickBot="1">
      <c r="A33" s="7">
        <v>32</v>
      </c>
      <c r="B33" s="10"/>
      <c r="C33" s="11" t="s">
        <v>42</v>
      </c>
      <c r="D33" s="11"/>
      <c r="E33" s="38"/>
      <c r="F33" s="12"/>
      <c r="G33" s="44">
        <v>5000</v>
      </c>
      <c r="H33" s="32"/>
      <c r="I33" s="54"/>
      <c r="J33" s="40"/>
      <c r="K33" s="56">
        <f t="shared" si="0"/>
        <v>0</v>
      </c>
      <c r="L33" s="34">
        <f t="shared" si="1"/>
        <v>4.641</v>
      </c>
      <c r="M33" s="34">
        <v>23205</v>
      </c>
      <c r="N33" s="69"/>
      <c r="O33" s="4" t="s">
        <v>252</v>
      </c>
    </row>
    <row r="34" spans="1:15" s="2" customFormat="1" ht="33" customHeight="1" thickBot="1">
      <c r="A34" s="7">
        <v>33</v>
      </c>
      <c r="B34" s="10"/>
      <c r="C34" s="11" t="s">
        <v>43</v>
      </c>
      <c r="D34" s="11"/>
      <c r="E34" s="38"/>
      <c r="F34" s="12"/>
      <c r="G34" s="44">
        <v>280000</v>
      </c>
      <c r="H34" s="32"/>
      <c r="I34" s="54"/>
      <c r="J34" s="40"/>
      <c r="K34" s="56">
        <f t="shared" si="0"/>
        <v>0</v>
      </c>
      <c r="L34" s="34">
        <f t="shared" si="1"/>
        <v>0.04</v>
      </c>
      <c r="M34" s="34">
        <v>11200</v>
      </c>
      <c r="N34" s="69"/>
      <c r="O34" s="4" t="s">
        <v>253</v>
      </c>
    </row>
    <row r="35" spans="1:15" s="2" customFormat="1" ht="33" customHeight="1" thickBot="1">
      <c r="A35" s="7">
        <v>34</v>
      </c>
      <c r="B35" s="10"/>
      <c r="C35" s="11" t="s">
        <v>44</v>
      </c>
      <c r="D35" s="11"/>
      <c r="E35" s="38"/>
      <c r="F35" s="12"/>
      <c r="G35" s="44">
        <v>200000</v>
      </c>
      <c r="H35" s="32"/>
      <c r="I35" s="54"/>
      <c r="J35" s="40"/>
      <c r="K35" s="56">
        <f t="shared" si="0"/>
        <v>0</v>
      </c>
      <c r="L35" s="34">
        <f t="shared" si="1"/>
        <v>0.04</v>
      </c>
      <c r="M35" s="34">
        <v>8000</v>
      </c>
      <c r="N35" s="69"/>
      <c r="O35" s="4" t="s">
        <v>254</v>
      </c>
    </row>
    <row r="36" spans="1:15" s="2" customFormat="1" ht="33" customHeight="1" thickBot="1">
      <c r="A36" s="7">
        <v>35</v>
      </c>
      <c r="B36" s="10"/>
      <c r="C36" s="11" t="s">
        <v>45</v>
      </c>
      <c r="D36" s="11"/>
      <c r="E36" s="38"/>
      <c r="F36" s="12"/>
      <c r="G36" s="44">
        <v>170000</v>
      </c>
      <c r="H36" s="32"/>
      <c r="I36" s="54"/>
      <c r="J36" s="40"/>
      <c r="K36" s="56">
        <f t="shared" si="0"/>
        <v>0</v>
      </c>
      <c r="L36" s="34">
        <f t="shared" si="1"/>
        <v>0.02</v>
      </c>
      <c r="M36" s="34">
        <v>3400</v>
      </c>
      <c r="N36" s="69"/>
      <c r="O36" s="4" t="s">
        <v>255</v>
      </c>
    </row>
    <row r="37" spans="1:15" s="2" customFormat="1" ht="33" customHeight="1" thickBot="1">
      <c r="A37" s="7">
        <v>36</v>
      </c>
      <c r="B37" s="10"/>
      <c r="C37" s="11" t="s">
        <v>46</v>
      </c>
      <c r="D37" s="41" t="s">
        <v>495</v>
      </c>
      <c r="E37" s="38" t="s">
        <v>490</v>
      </c>
      <c r="F37" s="12" t="s">
        <v>523</v>
      </c>
      <c r="G37" s="44">
        <v>3000</v>
      </c>
      <c r="H37" s="44">
        <v>3000</v>
      </c>
      <c r="I37" s="54">
        <v>0.15</v>
      </c>
      <c r="J37" s="54"/>
      <c r="K37" s="58">
        <f t="shared" si="0"/>
        <v>450</v>
      </c>
      <c r="L37" s="34">
        <f t="shared" si="1"/>
        <v>0.19</v>
      </c>
      <c r="M37" s="34">
        <v>570</v>
      </c>
      <c r="N37" s="69" t="str">
        <f t="shared" si="2"/>
        <v>četiristotinepedeseteura  i nulacenti</v>
      </c>
      <c r="O37" s="4" t="s">
        <v>256</v>
      </c>
    </row>
    <row r="38" spans="1:15" s="3" customFormat="1" ht="33" customHeight="1" thickBot="1">
      <c r="A38" s="7">
        <v>37</v>
      </c>
      <c r="B38" s="10"/>
      <c r="C38" s="11" t="s">
        <v>47</v>
      </c>
      <c r="D38" s="41" t="s">
        <v>496</v>
      </c>
      <c r="E38" s="38" t="s">
        <v>490</v>
      </c>
      <c r="F38" s="12" t="s">
        <v>523</v>
      </c>
      <c r="G38" s="44">
        <v>260000</v>
      </c>
      <c r="H38" s="44">
        <v>260000</v>
      </c>
      <c r="I38" s="54">
        <v>0.15</v>
      </c>
      <c r="J38" s="54"/>
      <c r="K38" s="58">
        <f t="shared" si="0"/>
        <v>39000</v>
      </c>
      <c r="L38" s="34">
        <f t="shared" si="1"/>
        <v>0.19</v>
      </c>
      <c r="M38" s="35">
        <v>49400</v>
      </c>
      <c r="N38" s="69" t="str">
        <f t="shared" si="2"/>
        <v>tridesetdevethiljadaeura  i nulacenti</v>
      </c>
      <c r="O38" s="4" t="s">
        <v>257</v>
      </c>
    </row>
    <row r="39" spans="1:15" s="2" customFormat="1" ht="33" customHeight="1" thickBot="1">
      <c r="A39" s="7">
        <v>38</v>
      </c>
      <c r="B39" s="10"/>
      <c r="C39" s="11" t="s">
        <v>48</v>
      </c>
      <c r="D39" s="41" t="s">
        <v>497</v>
      </c>
      <c r="E39" s="38" t="s">
        <v>490</v>
      </c>
      <c r="F39" s="12" t="s">
        <v>523</v>
      </c>
      <c r="G39" s="44">
        <v>180000</v>
      </c>
      <c r="H39" s="44">
        <v>180000</v>
      </c>
      <c r="I39" s="54">
        <v>0.15</v>
      </c>
      <c r="J39" s="54"/>
      <c r="K39" s="58">
        <f t="shared" si="0"/>
        <v>27000</v>
      </c>
      <c r="L39" s="34">
        <f t="shared" si="1"/>
        <v>0.19</v>
      </c>
      <c r="M39" s="34">
        <v>34200</v>
      </c>
      <c r="N39" s="69" t="str">
        <f t="shared" si="2"/>
        <v>dvadesetsedamhiljadaeura  i nulacenti</v>
      </c>
      <c r="O39" s="4" t="s">
        <v>258</v>
      </c>
    </row>
    <row r="40" spans="1:15" s="2" customFormat="1" ht="33" customHeight="1" thickBot="1">
      <c r="A40" s="7">
        <v>39</v>
      </c>
      <c r="B40" s="10"/>
      <c r="C40" s="11" t="s">
        <v>49</v>
      </c>
      <c r="D40" s="41" t="s">
        <v>498</v>
      </c>
      <c r="E40" s="38" t="s">
        <v>490</v>
      </c>
      <c r="F40" s="12" t="s">
        <v>523</v>
      </c>
      <c r="G40" s="44">
        <v>230000</v>
      </c>
      <c r="H40" s="44">
        <v>230000</v>
      </c>
      <c r="I40" s="54">
        <v>0.15</v>
      </c>
      <c r="J40" s="54"/>
      <c r="K40" s="58">
        <f t="shared" si="0"/>
        <v>34500</v>
      </c>
      <c r="L40" s="34">
        <f t="shared" si="1"/>
        <v>0.19</v>
      </c>
      <c r="M40" s="34">
        <v>43700</v>
      </c>
      <c r="N40" s="69" t="str">
        <f t="shared" si="2"/>
        <v>tridesetčetirihiljadepetstotinaeura  i nulacenti</v>
      </c>
      <c r="O40" s="4" t="s">
        <v>259</v>
      </c>
    </row>
    <row r="41" spans="1:15" s="2" customFormat="1" ht="33" customHeight="1" thickBot="1">
      <c r="A41" s="7">
        <v>40</v>
      </c>
      <c r="B41" s="10"/>
      <c r="C41" s="11" t="s">
        <v>50</v>
      </c>
      <c r="D41" s="41" t="s">
        <v>499</v>
      </c>
      <c r="E41" s="38" t="s">
        <v>490</v>
      </c>
      <c r="F41" s="12" t="s">
        <v>523</v>
      </c>
      <c r="G41" s="44">
        <v>220000</v>
      </c>
      <c r="H41" s="44">
        <v>220000</v>
      </c>
      <c r="I41" s="54">
        <v>0.15</v>
      </c>
      <c r="J41" s="54"/>
      <c r="K41" s="58">
        <f t="shared" si="0"/>
        <v>33000</v>
      </c>
      <c r="L41" s="34">
        <f t="shared" si="1"/>
        <v>0.19</v>
      </c>
      <c r="M41" s="34">
        <v>41800</v>
      </c>
      <c r="N41" s="69" t="str">
        <f t="shared" si="2"/>
        <v>tridesettrihiljadeeura  i nulacenti</v>
      </c>
      <c r="O41" s="4" t="s">
        <v>260</v>
      </c>
    </row>
    <row r="42" spans="1:15" s="2" customFormat="1" ht="33" customHeight="1" thickBot="1">
      <c r="A42" s="7">
        <v>41</v>
      </c>
      <c r="B42" s="10"/>
      <c r="C42" s="11" t="s">
        <v>51</v>
      </c>
      <c r="D42" s="11" t="s">
        <v>527</v>
      </c>
      <c r="E42" s="38" t="s">
        <v>525</v>
      </c>
      <c r="F42" s="12" t="s">
        <v>526</v>
      </c>
      <c r="G42" s="44">
        <v>4500</v>
      </c>
      <c r="H42" s="32">
        <v>4500</v>
      </c>
      <c r="I42" s="54">
        <v>0.001</v>
      </c>
      <c r="J42" s="65">
        <v>0.86</v>
      </c>
      <c r="K42" s="58">
        <v>5.36</v>
      </c>
      <c r="L42" s="34">
        <f t="shared" si="1"/>
        <v>0.01</v>
      </c>
      <c r="M42" s="34">
        <v>45</v>
      </c>
      <c r="N42" s="69" t="str">
        <f t="shared" si="2"/>
        <v>peteura  i tridesetšestcenti</v>
      </c>
      <c r="O42" s="4" t="s">
        <v>261</v>
      </c>
    </row>
    <row r="43" spans="1:15" s="2" customFormat="1" ht="33" customHeight="1" thickBot="1">
      <c r="A43" s="7">
        <v>42</v>
      </c>
      <c r="B43" s="10"/>
      <c r="C43" s="11" t="s">
        <v>52</v>
      </c>
      <c r="D43" s="41" t="s">
        <v>445</v>
      </c>
      <c r="E43" s="38" t="s">
        <v>446</v>
      </c>
      <c r="F43" s="12" t="s">
        <v>523</v>
      </c>
      <c r="G43" s="44">
        <v>300000</v>
      </c>
      <c r="H43" s="44">
        <v>300000</v>
      </c>
      <c r="I43" s="54">
        <v>0.0085</v>
      </c>
      <c r="J43" s="54"/>
      <c r="K43" s="58">
        <f t="shared" si="0"/>
        <v>2550</v>
      </c>
      <c r="L43" s="34">
        <f t="shared" si="1"/>
        <v>0.01</v>
      </c>
      <c r="M43" s="34">
        <v>3000</v>
      </c>
      <c r="N43" s="69" t="str">
        <f t="shared" si="2"/>
        <v>dvijehiljadepetstotinapedeseteura  i nulacenti</v>
      </c>
      <c r="O43" s="4" t="s">
        <v>262</v>
      </c>
    </row>
    <row r="44" spans="1:15" s="2" customFormat="1" ht="33" customHeight="1" thickBot="1">
      <c r="A44" s="7">
        <v>43</v>
      </c>
      <c r="B44" s="10"/>
      <c r="C44" s="11" t="s">
        <v>53</v>
      </c>
      <c r="D44" s="41" t="s">
        <v>447</v>
      </c>
      <c r="E44" s="38" t="s">
        <v>446</v>
      </c>
      <c r="F44" s="12" t="s">
        <v>523</v>
      </c>
      <c r="G44" s="44">
        <v>200000</v>
      </c>
      <c r="H44" s="44">
        <v>200000</v>
      </c>
      <c r="I44" s="54">
        <v>0.0085</v>
      </c>
      <c r="J44" s="54"/>
      <c r="K44" s="58">
        <f t="shared" si="0"/>
        <v>1700.0000000000002</v>
      </c>
      <c r="L44" s="34">
        <f t="shared" si="1"/>
        <v>0.01</v>
      </c>
      <c r="M44" s="34">
        <v>2000</v>
      </c>
      <c r="N44" s="69" t="str">
        <f t="shared" si="2"/>
        <v>jednahiljadasedamstotinaeura  i nulacenti</v>
      </c>
      <c r="O44" s="4" t="s">
        <v>263</v>
      </c>
    </row>
    <row r="45" spans="1:15" s="2" customFormat="1" ht="33" customHeight="1" thickBot="1">
      <c r="A45" s="7">
        <v>44</v>
      </c>
      <c r="B45" s="10"/>
      <c r="C45" s="11" t="s">
        <v>54</v>
      </c>
      <c r="D45" s="41" t="s">
        <v>448</v>
      </c>
      <c r="E45" s="38" t="s">
        <v>446</v>
      </c>
      <c r="F45" s="12" t="s">
        <v>523</v>
      </c>
      <c r="G45" s="44">
        <v>150000</v>
      </c>
      <c r="H45" s="44">
        <v>150000</v>
      </c>
      <c r="I45" s="54">
        <v>0.0085</v>
      </c>
      <c r="J45" s="54"/>
      <c r="K45" s="58">
        <f t="shared" si="0"/>
        <v>1275</v>
      </c>
      <c r="L45" s="34">
        <f t="shared" si="1"/>
        <v>0.01</v>
      </c>
      <c r="M45" s="34">
        <v>1500</v>
      </c>
      <c r="N45" s="69" t="str">
        <f t="shared" si="2"/>
        <v>jednahiljadadvijestotinesedamdesetpeteura  i nulacenti</v>
      </c>
      <c r="O45" s="4" t="s">
        <v>264</v>
      </c>
    </row>
    <row r="46" spans="1:15" s="2" customFormat="1" ht="33" customHeight="1" thickBot="1">
      <c r="A46" s="7">
        <v>45</v>
      </c>
      <c r="B46" s="10"/>
      <c r="C46" s="11" t="s">
        <v>55</v>
      </c>
      <c r="D46" s="41" t="s">
        <v>449</v>
      </c>
      <c r="E46" s="38" t="s">
        <v>446</v>
      </c>
      <c r="F46" s="12" t="s">
        <v>523</v>
      </c>
      <c r="G46" s="44">
        <v>2500000</v>
      </c>
      <c r="H46" s="44">
        <v>2500000</v>
      </c>
      <c r="I46" s="54">
        <v>0.0085</v>
      </c>
      <c r="J46" s="54"/>
      <c r="K46" s="58">
        <f t="shared" si="0"/>
        <v>21250</v>
      </c>
      <c r="L46" s="34">
        <f t="shared" si="1"/>
        <v>0.01</v>
      </c>
      <c r="M46" s="34">
        <v>25000</v>
      </c>
      <c r="N46" s="69" t="str">
        <f t="shared" si="2"/>
        <v>dvadesetjednahiljadadvijestotinepedeseteura  i nulacenti</v>
      </c>
      <c r="O46" s="4" t="s">
        <v>265</v>
      </c>
    </row>
    <row r="47" spans="1:15" s="2" customFormat="1" ht="33" customHeight="1" thickBot="1">
      <c r="A47" s="7">
        <v>46</v>
      </c>
      <c r="B47" s="10"/>
      <c r="C47" s="11" t="s">
        <v>56</v>
      </c>
      <c r="D47" s="41" t="s">
        <v>450</v>
      </c>
      <c r="E47" s="38" t="s">
        <v>446</v>
      </c>
      <c r="F47" s="12" t="s">
        <v>523</v>
      </c>
      <c r="G47" s="44">
        <v>1200000</v>
      </c>
      <c r="H47" s="44">
        <v>1200000</v>
      </c>
      <c r="I47" s="54">
        <v>0.0085</v>
      </c>
      <c r="J47" s="54"/>
      <c r="K47" s="58">
        <f t="shared" si="0"/>
        <v>10200</v>
      </c>
      <c r="L47" s="34">
        <f t="shared" si="1"/>
        <v>0.01</v>
      </c>
      <c r="M47" s="34">
        <v>12000</v>
      </c>
      <c r="N47" s="69" t="str">
        <f t="shared" si="2"/>
        <v>desethiljadadvijestotineeura  i nulacenti</v>
      </c>
      <c r="O47" s="4" t="s">
        <v>266</v>
      </c>
    </row>
    <row r="48" spans="1:15" s="2" customFormat="1" ht="33" customHeight="1" thickBot="1">
      <c r="A48" s="7">
        <v>47</v>
      </c>
      <c r="B48" s="10"/>
      <c r="C48" s="11" t="s">
        <v>57</v>
      </c>
      <c r="D48" s="41" t="s">
        <v>451</v>
      </c>
      <c r="E48" s="38" t="s">
        <v>446</v>
      </c>
      <c r="F48" s="12" t="s">
        <v>523</v>
      </c>
      <c r="G48" s="44">
        <v>200000</v>
      </c>
      <c r="H48" s="44">
        <v>200000</v>
      </c>
      <c r="I48" s="54">
        <v>0.0096</v>
      </c>
      <c r="J48" s="54"/>
      <c r="K48" s="58">
        <f t="shared" si="0"/>
        <v>1919.9999999999998</v>
      </c>
      <c r="L48" s="34">
        <f t="shared" si="1"/>
        <v>0.01</v>
      </c>
      <c r="M48" s="34">
        <v>2000</v>
      </c>
      <c r="N48" s="69" t="str">
        <f t="shared" si="2"/>
        <v>jednahiljadadevetstotinadevetnaesteura  i nulacenti</v>
      </c>
      <c r="O48" s="4" t="s">
        <v>267</v>
      </c>
    </row>
    <row r="49" spans="1:15" s="2" customFormat="1" ht="33" customHeight="1" thickBot="1">
      <c r="A49" s="7">
        <v>48</v>
      </c>
      <c r="B49" s="10"/>
      <c r="C49" s="11" t="s">
        <v>58</v>
      </c>
      <c r="D49" s="11"/>
      <c r="E49" s="38"/>
      <c r="F49" s="12"/>
      <c r="G49" s="44">
        <v>200</v>
      </c>
      <c r="H49" s="32"/>
      <c r="I49" s="54"/>
      <c r="J49" s="40"/>
      <c r="K49" s="56">
        <f t="shared" si="0"/>
        <v>0</v>
      </c>
      <c r="L49" s="34">
        <f t="shared" si="1"/>
        <v>11.74</v>
      </c>
      <c r="M49" s="34">
        <v>2348</v>
      </c>
      <c r="N49" s="69"/>
      <c r="O49" s="4" t="s">
        <v>268</v>
      </c>
    </row>
    <row r="50" spans="1:15" s="2" customFormat="1" ht="33" customHeight="1" thickBot="1">
      <c r="A50" s="7">
        <v>49</v>
      </c>
      <c r="B50" s="10"/>
      <c r="C50" s="11" t="s">
        <v>59</v>
      </c>
      <c r="D50" s="11"/>
      <c r="E50" s="38"/>
      <c r="F50" s="12"/>
      <c r="G50" s="44">
        <v>450</v>
      </c>
      <c r="H50" s="32"/>
      <c r="I50" s="54"/>
      <c r="J50" s="40"/>
      <c r="K50" s="56">
        <f t="shared" si="0"/>
        <v>0</v>
      </c>
      <c r="L50" s="34">
        <f t="shared" si="1"/>
        <v>15.3</v>
      </c>
      <c r="M50" s="34">
        <v>6885</v>
      </c>
      <c r="N50" s="69"/>
      <c r="O50" s="4" t="s">
        <v>269</v>
      </c>
    </row>
    <row r="51" spans="1:15" s="2" customFormat="1" ht="33" customHeight="1" thickBot="1">
      <c r="A51" s="7">
        <v>50</v>
      </c>
      <c r="B51" s="10"/>
      <c r="C51" s="11" t="s">
        <v>60</v>
      </c>
      <c r="D51" s="11"/>
      <c r="E51" s="38"/>
      <c r="F51" s="12"/>
      <c r="G51" s="44">
        <v>20</v>
      </c>
      <c r="H51" s="32"/>
      <c r="I51" s="54"/>
      <c r="J51" s="40"/>
      <c r="K51" s="56">
        <f t="shared" si="0"/>
        <v>0</v>
      </c>
      <c r="L51" s="34">
        <f t="shared" si="1"/>
        <v>15.3</v>
      </c>
      <c r="M51" s="34">
        <v>306</v>
      </c>
      <c r="N51" s="69"/>
      <c r="O51" s="4" t="s">
        <v>270</v>
      </c>
    </row>
    <row r="52" spans="1:15" s="2" customFormat="1" ht="33" customHeight="1" thickBot="1">
      <c r="A52" s="7">
        <v>51</v>
      </c>
      <c r="B52" s="10"/>
      <c r="C52" s="11" t="s">
        <v>61</v>
      </c>
      <c r="D52" s="41" t="s">
        <v>452</v>
      </c>
      <c r="E52" s="38" t="s">
        <v>453</v>
      </c>
      <c r="F52" s="12" t="s">
        <v>523</v>
      </c>
      <c r="G52" s="44">
        <v>20000</v>
      </c>
      <c r="H52" s="44">
        <v>20000</v>
      </c>
      <c r="I52" s="54">
        <v>0.1</v>
      </c>
      <c r="J52" s="54"/>
      <c r="K52" s="58">
        <f t="shared" si="0"/>
        <v>2000</v>
      </c>
      <c r="L52" s="34">
        <f t="shared" si="1"/>
        <v>0.1</v>
      </c>
      <c r="M52" s="34">
        <v>2000</v>
      </c>
      <c r="N52" s="69" t="str">
        <f t="shared" si="2"/>
        <v>dvijehiljadeeura  i nulacenti</v>
      </c>
      <c r="O52" s="4" t="s">
        <v>271</v>
      </c>
    </row>
    <row r="53" spans="1:15" s="2" customFormat="1" ht="33" customHeight="1" thickBot="1">
      <c r="A53" s="7">
        <v>52</v>
      </c>
      <c r="B53" s="10"/>
      <c r="C53" s="11" t="s">
        <v>62</v>
      </c>
      <c r="D53" s="41" t="s">
        <v>454</v>
      </c>
      <c r="E53" s="38" t="s">
        <v>453</v>
      </c>
      <c r="F53" s="12" t="s">
        <v>523</v>
      </c>
      <c r="G53" s="44">
        <v>50000</v>
      </c>
      <c r="H53" s="44">
        <v>50000</v>
      </c>
      <c r="I53" s="54">
        <v>0.1</v>
      </c>
      <c r="J53" s="54"/>
      <c r="K53" s="58">
        <f t="shared" si="0"/>
        <v>5000</v>
      </c>
      <c r="L53" s="34">
        <f t="shared" si="1"/>
        <v>0.1</v>
      </c>
      <c r="M53" s="34">
        <v>5000</v>
      </c>
      <c r="N53" s="69" t="str">
        <f t="shared" si="2"/>
        <v>pethiljadaeura  i nulacenti</v>
      </c>
      <c r="O53" s="4" t="s">
        <v>272</v>
      </c>
    </row>
    <row r="54" spans="1:15" s="2" customFormat="1" ht="33" customHeight="1" thickBot="1">
      <c r="A54" s="7">
        <v>53</v>
      </c>
      <c r="B54" s="10"/>
      <c r="C54" s="11" t="s">
        <v>63</v>
      </c>
      <c r="D54" s="41" t="s">
        <v>455</v>
      </c>
      <c r="E54" s="38" t="s">
        <v>453</v>
      </c>
      <c r="F54" s="12" t="s">
        <v>523</v>
      </c>
      <c r="G54" s="44">
        <v>160000</v>
      </c>
      <c r="H54" s="44">
        <v>160000</v>
      </c>
      <c r="I54" s="54">
        <v>0.1</v>
      </c>
      <c r="J54" s="54"/>
      <c r="K54" s="58">
        <f t="shared" si="0"/>
        <v>16000</v>
      </c>
      <c r="L54" s="34">
        <f t="shared" si="1"/>
        <v>0.1</v>
      </c>
      <c r="M54" s="34">
        <v>16000</v>
      </c>
      <c r="N54" s="69" t="str">
        <f t="shared" si="2"/>
        <v>šestnaesthiljadaeura  i nulacenti</v>
      </c>
      <c r="O54" s="4" t="s">
        <v>273</v>
      </c>
    </row>
    <row r="55" spans="1:15" s="2" customFormat="1" ht="33" customHeight="1" thickBot="1">
      <c r="A55" s="7">
        <v>54</v>
      </c>
      <c r="B55" s="10"/>
      <c r="C55" s="11" t="s">
        <v>64</v>
      </c>
      <c r="D55" s="41" t="s">
        <v>456</v>
      </c>
      <c r="E55" s="38" t="s">
        <v>453</v>
      </c>
      <c r="F55" s="12" t="s">
        <v>523</v>
      </c>
      <c r="G55" s="44">
        <v>160000</v>
      </c>
      <c r="H55" s="44">
        <v>160000</v>
      </c>
      <c r="I55" s="54">
        <v>0.1</v>
      </c>
      <c r="J55" s="54"/>
      <c r="K55" s="58">
        <f t="shared" si="0"/>
        <v>16000</v>
      </c>
      <c r="L55" s="34">
        <f t="shared" si="1"/>
        <v>0.1</v>
      </c>
      <c r="M55" s="34">
        <v>16000</v>
      </c>
      <c r="N55" s="69" t="str">
        <f t="shared" si="2"/>
        <v>šestnaesthiljadaeura  i nulacenti</v>
      </c>
      <c r="O55" s="4" t="s">
        <v>274</v>
      </c>
    </row>
    <row r="56" spans="1:15" s="2" customFormat="1" ht="33" customHeight="1" thickBot="1">
      <c r="A56" s="7">
        <v>55</v>
      </c>
      <c r="B56" s="10"/>
      <c r="C56" s="11" t="s">
        <v>65</v>
      </c>
      <c r="D56" s="41" t="s">
        <v>457</v>
      </c>
      <c r="E56" s="38" t="s">
        <v>453</v>
      </c>
      <c r="F56" s="12" t="s">
        <v>523</v>
      </c>
      <c r="G56" s="44">
        <v>40000</v>
      </c>
      <c r="H56" s="44">
        <v>40000</v>
      </c>
      <c r="I56" s="54">
        <v>0.1277</v>
      </c>
      <c r="J56" s="40"/>
      <c r="K56" s="58">
        <f t="shared" si="0"/>
        <v>5108</v>
      </c>
      <c r="L56" s="34">
        <f t="shared" si="1"/>
        <v>0.12</v>
      </c>
      <c r="M56" s="34">
        <v>4800</v>
      </c>
      <c r="N56" s="69" t="str">
        <f t="shared" si="2"/>
        <v>pethiljadastotinuosameura  i nulacenti</v>
      </c>
      <c r="O56" s="4" t="s">
        <v>275</v>
      </c>
    </row>
    <row r="57" spans="1:15" s="2" customFormat="1" ht="33" customHeight="1" thickBot="1">
      <c r="A57" s="7">
        <v>56</v>
      </c>
      <c r="B57" s="10"/>
      <c r="C57" s="11" t="s">
        <v>66</v>
      </c>
      <c r="D57" s="41" t="s">
        <v>458</v>
      </c>
      <c r="E57" s="38" t="s">
        <v>435</v>
      </c>
      <c r="F57" s="12" t="s">
        <v>523</v>
      </c>
      <c r="G57" s="44">
        <v>1000</v>
      </c>
      <c r="H57" s="44">
        <v>1000</v>
      </c>
      <c r="I57" s="54">
        <v>0.8723</v>
      </c>
      <c r="J57" s="40"/>
      <c r="K57" s="58">
        <f t="shared" si="0"/>
        <v>872.3</v>
      </c>
      <c r="L57" s="34">
        <f t="shared" si="1"/>
        <v>0.85</v>
      </c>
      <c r="M57" s="34">
        <v>850</v>
      </c>
      <c r="N57" s="69" t="str">
        <f t="shared" si="2"/>
        <v>osamstotinasedamdesetdvaeura  i tridesetcenti</v>
      </c>
      <c r="O57" s="4" t="s">
        <v>276</v>
      </c>
    </row>
    <row r="58" spans="1:15" s="2" customFormat="1" ht="33" customHeight="1" thickBot="1">
      <c r="A58" s="7">
        <v>57</v>
      </c>
      <c r="B58" s="10"/>
      <c r="C58" s="11" t="s">
        <v>67</v>
      </c>
      <c r="D58" s="41" t="s">
        <v>459</v>
      </c>
      <c r="E58" s="38" t="s">
        <v>435</v>
      </c>
      <c r="F58" s="12" t="s">
        <v>523</v>
      </c>
      <c r="G58" s="44">
        <v>1000</v>
      </c>
      <c r="H58" s="44">
        <v>1000</v>
      </c>
      <c r="I58" s="54">
        <v>0.8723</v>
      </c>
      <c r="J58" s="40"/>
      <c r="K58" s="58">
        <f t="shared" si="0"/>
        <v>872.3</v>
      </c>
      <c r="L58" s="34">
        <f t="shared" si="1"/>
        <v>0.85</v>
      </c>
      <c r="M58" s="34">
        <v>850</v>
      </c>
      <c r="N58" s="69" t="str">
        <f t="shared" si="2"/>
        <v>osamstotinasedamdesetdvaeura  i tridesetcenti</v>
      </c>
      <c r="O58" s="4" t="s">
        <v>277</v>
      </c>
    </row>
    <row r="59" spans="1:15" s="2" customFormat="1" ht="33" customHeight="1" thickBot="1">
      <c r="A59" s="7">
        <v>58</v>
      </c>
      <c r="B59" s="10"/>
      <c r="C59" s="11" t="s">
        <v>68</v>
      </c>
      <c r="D59" s="41" t="s">
        <v>460</v>
      </c>
      <c r="E59" s="38" t="s">
        <v>435</v>
      </c>
      <c r="F59" s="12" t="s">
        <v>523</v>
      </c>
      <c r="G59" s="44">
        <v>6000</v>
      </c>
      <c r="H59" s="44">
        <v>6000</v>
      </c>
      <c r="I59" s="54">
        <v>0.8723</v>
      </c>
      <c r="J59" s="40"/>
      <c r="K59" s="58">
        <f t="shared" si="0"/>
        <v>5233.8</v>
      </c>
      <c r="L59" s="34">
        <f t="shared" si="1"/>
        <v>0.84</v>
      </c>
      <c r="M59" s="34">
        <v>5040</v>
      </c>
      <c r="N59" s="69" t="str">
        <f t="shared" si="2"/>
        <v>pethiljadadvijestotinetridesettrieura  i osamdesetcenti</v>
      </c>
      <c r="O59" s="4" t="s">
        <v>278</v>
      </c>
    </row>
    <row r="60" spans="1:15" s="2" customFormat="1" ht="33" customHeight="1" thickBot="1">
      <c r="A60" s="7">
        <v>59</v>
      </c>
      <c r="B60" s="10"/>
      <c r="C60" s="11" t="s">
        <v>69</v>
      </c>
      <c r="D60" s="41" t="s">
        <v>461</v>
      </c>
      <c r="E60" s="38" t="s">
        <v>435</v>
      </c>
      <c r="F60" s="12" t="s">
        <v>523</v>
      </c>
      <c r="G60" s="44">
        <v>4000</v>
      </c>
      <c r="H60" s="44">
        <v>4000</v>
      </c>
      <c r="I60" s="54">
        <v>0.8723</v>
      </c>
      <c r="J60" s="40"/>
      <c r="K60" s="58">
        <f t="shared" si="0"/>
        <v>3489.2</v>
      </c>
      <c r="L60" s="34">
        <f t="shared" si="1"/>
        <v>0.86</v>
      </c>
      <c r="M60" s="34">
        <v>3440</v>
      </c>
      <c r="N60" s="69" t="str">
        <f t="shared" si="2"/>
        <v>trihiljadečetiristotineosamdesetdeveteura  i dvadesetcenti</v>
      </c>
      <c r="O60" s="4" t="s">
        <v>279</v>
      </c>
    </row>
    <row r="61" spans="1:15" s="2" customFormat="1" ht="33" customHeight="1" thickBot="1">
      <c r="A61" s="7">
        <v>60</v>
      </c>
      <c r="B61" s="10"/>
      <c r="C61" s="11" t="s">
        <v>70</v>
      </c>
      <c r="D61" s="11"/>
      <c r="E61" s="38"/>
      <c r="F61" s="12"/>
      <c r="G61" s="44">
        <v>50</v>
      </c>
      <c r="H61" s="32"/>
      <c r="I61" s="54"/>
      <c r="J61" s="40"/>
      <c r="K61" s="56">
        <f t="shared" si="0"/>
        <v>0</v>
      </c>
      <c r="L61" s="34">
        <f t="shared" si="1"/>
        <v>12</v>
      </c>
      <c r="M61" s="34">
        <v>600</v>
      </c>
      <c r="N61" s="69"/>
      <c r="O61" s="4" t="s">
        <v>280</v>
      </c>
    </row>
    <row r="62" spans="1:15" s="2" customFormat="1" ht="33" customHeight="1" thickBot="1">
      <c r="A62" s="7">
        <v>61</v>
      </c>
      <c r="B62" s="10"/>
      <c r="C62" s="11" t="s">
        <v>71</v>
      </c>
      <c r="D62" s="11"/>
      <c r="E62" s="38"/>
      <c r="F62" s="12"/>
      <c r="G62" s="44">
        <v>850</v>
      </c>
      <c r="H62" s="32"/>
      <c r="I62" s="54"/>
      <c r="J62" s="40"/>
      <c r="K62" s="56">
        <f t="shared" si="0"/>
        <v>0</v>
      </c>
      <c r="L62" s="34">
        <f t="shared" si="1"/>
        <v>12</v>
      </c>
      <c r="M62" s="34">
        <v>10200</v>
      </c>
      <c r="N62" s="69"/>
      <c r="O62" s="4" t="s">
        <v>281</v>
      </c>
    </row>
    <row r="63" spans="1:15" s="2" customFormat="1" ht="33" customHeight="1" thickBot="1">
      <c r="A63" s="7">
        <v>62</v>
      </c>
      <c r="B63" s="10"/>
      <c r="C63" s="11" t="s">
        <v>72</v>
      </c>
      <c r="D63" s="11"/>
      <c r="E63" s="38"/>
      <c r="F63" s="12"/>
      <c r="G63" s="44">
        <v>700</v>
      </c>
      <c r="H63" s="32"/>
      <c r="I63" s="54"/>
      <c r="J63" s="40"/>
      <c r="K63" s="56">
        <f t="shared" si="0"/>
        <v>0</v>
      </c>
      <c r="L63" s="34">
        <f t="shared" si="1"/>
        <v>12</v>
      </c>
      <c r="M63" s="34">
        <v>8400</v>
      </c>
      <c r="N63" s="69"/>
      <c r="O63" s="4" t="s">
        <v>282</v>
      </c>
    </row>
    <row r="64" spans="1:15" s="2" customFormat="1" ht="33" customHeight="1" thickBot="1">
      <c r="A64" s="7">
        <v>63</v>
      </c>
      <c r="B64" s="10"/>
      <c r="C64" s="11" t="s">
        <v>73</v>
      </c>
      <c r="D64" s="11"/>
      <c r="E64" s="38"/>
      <c r="F64" s="12"/>
      <c r="G64" s="44">
        <v>70</v>
      </c>
      <c r="H64" s="32"/>
      <c r="I64" s="54"/>
      <c r="J64" s="40"/>
      <c r="K64" s="56">
        <f t="shared" si="0"/>
        <v>0</v>
      </c>
      <c r="L64" s="34">
        <f t="shared" si="1"/>
        <v>12</v>
      </c>
      <c r="M64" s="34">
        <v>840</v>
      </c>
      <c r="N64" s="69"/>
      <c r="O64" s="4" t="s">
        <v>283</v>
      </c>
    </row>
    <row r="65" spans="1:15" s="3" customFormat="1" ht="33" customHeight="1" thickBot="1">
      <c r="A65" s="7">
        <v>64</v>
      </c>
      <c r="B65" s="10"/>
      <c r="C65" s="11" t="s">
        <v>74</v>
      </c>
      <c r="D65" s="11"/>
      <c r="E65" s="38"/>
      <c r="F65" s="12"/>
      <c r="G65" s="44">
        <v>100</v>
      </c>
      <c r="H65" s="32"/>
      <c r="I65" s="54"/>
      <c r="J65" s="40"/>
      <c r="K65" s="56">
        <f t="shared" si="0"/>
        <v>0</v>
      </c>
      <c r="L65" s="34">
        <f t="shared" si="1"/>
        <v>12</v>
      </c>
      <c r="M65" s="35">
        <v>1200</v>
      </c>
      <c r="N65" s="69"/>
      <c r="O65" s="4" t="s">
        <v>284</v>
      </c>
    </row>
    <row r="66" spans="1:15" s="2" customFormat="1" ht="33" customHeight="1" thickBot="1">
      <c r="A66" s="7">
        <v>65</v>
      </c>
      <c r="B66" s="10"/>
      <c r="C66" s="11" t="s">
        <v>75</v>
      </c>
      <c r="D66" s="11"/>
      <c r="E66" s="38"/>
      <c r="F66" s="13"/>
      <c r="G66" s="44">
        <v>2200</v>
      </c>
      <c r="H66" s="32"/>
      <c r="I66" s="54"/>
      <c r="J66" s="40"/>
      <c r="K66" s="56">
        <f t="shared" si="0"/>
        <v>0</v>
      </c>
      <c r="L66" s="34">
        <f t="shared" si="1"/>
        <v>12</v>
      </c>
      <c r="M66" s="34">
        <v>26400</v>
      </c>
      <c r="N66" s="69"/>
      <c r="O66" s="4" t="s">
        <v>285</v>
      </c>
    </row>
    <row r="67" spans="1:15" s="2" customFormat="1" ht="33" customHeight="1" thickBot="1">
      <c r="A67" s="7">
        <v>66</v>
      </c>
      <c r="B67" s="10"/>
      <c r="C67" s="11" t="s">
        <v>76</v>
      </c>
      <c r="D67" s="11"/>
      <c r="E67" s="38"/>
      <c r="F67" s="13"/>
      <c r="G67" s="44">
        <v>2500</v>
      </c>
      <c r="H67" s="32"/>
      <c r="I67" s="54"/>
      <c r="J67" s="40"/>
      <c r="K67" s="56">
        <f aca="true" t="shared" si="3" ref="K67:K130">H67*I67</f>
        <v>0</v>
      </c>
      <c r="L67" s="34">
        <f aca="true" t="shared" si="4" ref="L67:L130">M67/G67</f>
        <v>12</v>
      </c>
      <c r="M67" s="34">
        <v>30000</v>
      </c>
      <c r="N67" s="69"/>
      <c r="O67" s="4" t="s">
        <v>286</v>
      </c>
    </row>
    <row r="68" spans="1:15" s="2" customFormat="1" ht="33" customHeight="1" thickBot="1">
      <c r="A68" s="7">
        <v>67</v>
      </c>
      <c r="B68" s="10"/>
      <c r="C68" s="11" t="s">
        <v>77</v>
      </c>
      <c r="D68" s="11"/>
      <c r="E68" s="38"/>
      <c r="F68" s="13"/>
      <c r="G68" s="44">
        <v>100</v>
      </c>
      <c r="H68" s="32"/>
      <c r="I68" s="54"/>
      <c r="J68" s="40"/>
      <c r="K68" s="56">
        <f t="shared" si="3"/>
        <v>0</v>
      </c>
      <c r="L68" s="34">
        <f t="shared" si="4"/>
        <v>12.94</v>
      </c>
      <c r="M68" s="34">
        <v>1294</v>
      </c>
      <c r="N68" s="69"/>
      <c r="O68" s="4" t="s">
        <v>287</v>
      </c>
    </row>
    <row r="69" spans="1:15" s="2" customFormat="1" ht="33" customHeight="1" thickBot="1">
      <c r="A69" s="7">
        <v>68</v>
      </c>
      <c r="B69" s="10"/>
      <c r="C69" s="11" t="s">
        <v>78</v>
      </c>
      <c r="D69" s="11"/>
      <c r="E69" s="38"/>
      <c r="F69" s="13"/>
      <c r="G69" s="44">
        <v>1500</v>
      </c>
      <c r="H69" s="32"/>
      <c r="I69" s="54"/>
      <c r="J69" s="40"/>
      <c r="K69" s="56">
        <f t="shared" si="3"/>
        <v>0</v>
      </c>
      <c r="L69" s="34">
        <f t="shared" si="4"/>
        <v>12.94</v>
      </c>
      <c r="M69" s="34">
        <v>19410</v>
      </c>
      <c r="N69" s="69"/>
      <c r="O69" s="4" t="s">
        <v>288</v>
      </c>
    </row>
    <row r="70" spans="1:15" s="2" customFormat="1" ht="33" customHeight="1" thickBot="1">
      <c r="A70" s="7">
        <v>69</v>
      </c>
      <c r="B70" s="10"/>
      <c r="C70" s="11" t="s">
        <v>79</v>
      </c>
      <c r="D70" s="11"/>
      <c r="E70" s="38"/>
      <c r="F70" s="13"/>
      <c r="G70" s="44">
        <v>2500</v>
      </c>
      <c r="H70" s="32"/>
      <c r="I70" s="54"/>
      <c r="J70" s="40"/>
      <c r="K70" s="56">
        <f t="shared" si="3"/>
        <v>0</v>
      </c>
      <c r="L70" s="34">
        <f t="shared" si="4"/>
        <v>12.94</v>
      </c>
      <c r="M70" s="34">
        <v>32350</v>
      </c>
      <c r="N70" s="69"/>
      <c r="O70" s="4" t="s">
        <v>289</v>
      </c>
    </row>
    <row r="71" spans="1:15" s="2" customFormat="1" ht="33" customHeight="1" thickBot="1">
      <c r="A71" s="7">
        <v>70</v>
      </c>
      <c r="B71" s="10"/>
      <c r="C71" s="11" t="s">
        <v>80</v>
      </c>
      <c r="D71" s="11"/>
      <c r="E71" s="38"/>
      <c r="F71" s="13"/>
      <c r="G71" s="44">
        <v>35</v>
      </c>
      <c r="H71" s="32"/>
      <c r="I71" s="54"/>
      <c r="J71" s="40"/>
      <c r="K71" s="56">
        <f t="shared" si="3"/>
        <v>0</v>
      </c>
      <c r="L71" s="34">
        <f t="shared" si="4"/>
        <v>12</v>
      </c>
      <c r="M71" s="34">
        <v>420</v>
      </c>
      <c r="N71" s="69"/>
      <c r="O71" s="4" t="s">
        <v>290</v>
      </c>
    </row>
    <row r="72" spans="1:15" s="2" customFormat="1" ht="33" customHeight="1" thickBot="1">
      <c r="A72" s="7">
        <v>71</v>
      </c>
      <c r="B72" s="10"/>
      <c r="C72" s="11" t="s">
        <v>81</v>
      </c>
      <c r="D72" s="11"/>
      <c r="E72" s="38"/>
      <c r="F72" s="13"/>
      <c r="G72" s="44">
        <v>1800</v>
      </c>
      <c r="H72" s="32"/>
      <c r="I72" s="54"/>
      <c r="J72" s="40"/>
      <c r="K72" s="56">
        <f t="shared" si="3"/>
        <v>0</v>
      </c>
      <c r="L72" s="34">
        <f t="shared" si="4"/>
        <v>7.35</v>
      </c>
      <c r="M72" s="34">
        <v>13230</v>
      </c>
      <c r="N72" s="69"/>
      <c r="O72" s="4" t="s">
        <v>291</v>
      </c>
    </row>
    <row r="73" spans="1:15" s="2" customFormat="1" ht="33" customHeight="1" thickBot="1">
      <c r="A73" s="7">
        <v>72</v>
      </c>
      <c r="B73" s="10"/>
      <c r="C73" s="11" t="s">
        <v>82</v>
      </c>
      <c r="D73" s="41" t="s">
        <v>500</v>
      </c>
      <c r="E73" s="38" t="s">
        <v>487</v>
      </c>
      <c r="F73" s="62" t="s">
        <v>535</v>
      </c>
      <c r="G73" s="44">
        <v>1500</v>
      </c>
      <c r="H73" s="44">
        <v>1500</v>
      </c>
      <c r="I73" s="54">
        <v>0.5319</v>
      </c>
      <c r="J73" s="40"/>
      <c r="K73" s="58">
        <f t="shared" si="3"/>
        <v>797.85</v>
      </c>
      <c r="L73" s="34">
        <f t="shared" si="4"/>
        <v>0.47</v>
      </c>
      <c r="M73" s="34">
        <v>705</v>
      </c>
      <c r="N73" s="69" t="str">
        <f aca="true" t="shared" si="5" ref="N67:N130">slovimaEUR(K73)</f>
        <v>sedamstotinadevedesetsedameura  i osamdesetpetcenti</v>
      </c>
      <c r="O73" s="4" t="s">
        <v>292</v>
      </c>
    </row>
    <row r="74" spans="1:15" s="2" customFormat="1" ht="33" customHeight="1" thickBot="1">
      <c r="A74" s="7">
        <v>73</v>
      </c>
      <c r="B74" s="10"/>
      <c r="C74" s="11" t="s">
        <v>83</v>
      </c>
      <c r="D74" s="41" t="s">
        <v>462</v>
      </c>
      <c r="E74" s="38" t="s">
        <v>435</v>
      </c>
      <c r="F74" s="62" t="s">
        <v>523</v>
      </c>
      <c r="G74" s="44">
        <v>500</v>
      </c>
      <c r="H74" s="44">
        <v>500</v>
      </c>
      <c r="I74" s="54">
        <v>0.2979</v>
      </c>
      <c r="J74" s="40"/>
      <c r="K74" s="58">
        <f t="shared" si="3"/>
        <v>148.95</v>
      </c>
      <c r="L74" s="34">
        <f t="shared" si="4"/>
        <v>0.26</v>
      </c>
      <c r="M74" s="34">
        <v>130</v>
      </c>
      <c r="N74" s="69" t="str">
        <f t="shared" si="5"/>
        <v>stotinučetrdesetosameura  i devedesetpetcenti</v>
      </c>
      <c r="O74" s="4" t="s">
        <v>293</v>
      </c>
    </row>
    <row r="75" spans="1:15" s="2" customFormat="1" ht="33" customHeight="1" thickBot="1">
      <c r="A75" s="7">
        <v>74</v>
      </c>
      <c r="B75" s="10"/>
      <c r="C75" s="11" t="s">
        <v>84</v>
      </c>
      <c r="D75" s="41" t="s">
        <v>463</v>
      </c>
      <c r="E75" s="38" t="s">
        <v>435</v>
      </c>
      <c r="F75" s="62" t="s">
        <v>523</v>
      </c>
      <c r="G75" s="44">
        <v>500</v>
      </c>
      <c r="H75" s="44">
        <v>500</v>
      </c>
      <c r="I75" s="54">
        <v>0.2979</v>
      </c>
      <c r="J75" s="40"/>
      <c r="K75" s="58">
        <f t="shared" si="3"/>
        <v>148.95</v>
      </c>
      <c r="L75" s="34">
        <f t="shared" si="4"/>
        <v>0.26</v>
      </c>
      <c r="M75" s="34">
        <v>130</v>
      </c>
      <c r="N75" s="69" t="str">
        <f t="shared" si="5"/>
        <v>stotinučetrdesetosameura  i devedesetpetcenti</v>
      </c>
      <c r="O75" s="4" t="s">
        <v>294</v>
      </c>
    </row>
    <row r="76" spans="1:15" s="2" customFormat="1" ht="33" customHeight="1" thickBot="1">
      <c r="A76" s="7">
        <v>75</v>
      </c>
      <c r="B76" s="10"/>
      <c r="C76" s="11" t="s">
        <v>85</v>
      </c>
      <c r="D76" s="41" t="s">
        <v>464</v>
      </c>
      <c r="E76" s="38" t="s">
        <v>435</v>
      </c>
      <c r="F76" s="62" t="s">
        <v>523</v>
      </c>
      <c r="G76" s="44">
        <v>600</v>
      </c>
      <c r="H76" s="44">
        <v>600</v>
      </c>
      <c r="I76" s="54">
        <v>0.2128</v>
      </c>
      <c r="J76" s="40"/>
      <c r="K76" s="58">
        <f t="shared" si="3"/>
        <v>127.67999999999999</v>
      </c>
      <c r="L76" s="34">
        <f t="shared" si="4"/>
        <v>0.2</v>
      </c>
      <c r="M76" s="34">
        <v>120</v>
      </c>
      <c r="N76" s="69" t="str">
        <f t="shared" si="5"/>
        <v>stotinudvadesetsedameura  i šestdesetosamcenti</v>
      </c>
      <c r="O76" s="4" t="s">
        <v>295</v>
      </c>
    </row>
    <row r="77" spans="1:15" s="2" customFormat="1" ht="33" customHeight="1" thickBot="1">
      <c r="A77" s="7">
        <v>76</v>
      </c>
      <c r="B77" s="10"/>
      <c r="C77" s="11" t="s">
        <v>86</v>
      </c>
      <c r="D77" s="41" t="s">
        <v>465</v>
      </c>
      <c r="E77" s="38" t="s">
        <v>435</v>
      </c>
      <c r="F77" s="62" t="s">
        <v>523</v>
      </c>
      <c r="G77" s="44">
        <v>10000</v>
      </c>
      <c r="H77" s="44">
        <v>10000</v>
      </c>
      <c r="I77" s="54">
        <v>0.0957</v>
      </c>
      <c r="J77" s="40"/>
      <c r="K77" s="58">
        <f t="shared" si="3"/>
        <v>956.9999999999999</v>
      </c>
      <c r="L77" s="34">
        <f t="shared" si="4"/>
        <v>0.07</v>
      </c>
      <c r="M77" s="34">
        <v>700.0000000000001</v>
      </c>
      <c r="N77" s="69" t="str">
        <f t="shared" si="5"/>
        <v>devetstotinapedesetšesteura  i nulacenti</v>
      </c>
      <c r="O77" s="4" t="s">
        <v>296</v>
      </c>
    </row>
    <row r="78" spans="1:15" s="2" customFormat="1" ht="33" customHeight="1" thickBot="1">
      <c r="A78" s="7">
        <v>77</v>
      </c>
      <c r="B78" s="10"/>
      <c r="C78" s="11" t="s">
        <v>87</v>
      </c>
      <c r="D78" s="41" t="s">
        <v>466</v>
      </c>
      <c r="E78" s="38" t="s">
        <v>435</v>
      </c>
      <c r="F78" s="62" t="s">
        <v>523</v>
      </c>
      <c r="G78" s="44">
        <v>6000</v>
      </c>
      <c r="H78" s="44">
        <v>6000</v>
      </c>
      <c r="I78" s="54">
        <v>0.0957</v>
      </c>
      <c r="J78" s="40"/>
      <c r="K78" s="58">
        <f t="shared" si="3"/>
        <v>574.1999999999999</v>
      </c>
      <c r="L78" s="34">
        <f t="shared" si="4"/>
        <v>0.07</v>
      </c>
      <c r="M78" s="34">
        <v>420.00000000000006</v>
      </c>
      <c r="N78" s="69" t="str">
        <f t="shared" si="5"/>
        <v>petstotinasedamdesetčetirieura  i dvadesetcenti</v>
      </c>
      <c r="O78" s="4" t="s">
        <v>297</v>
      </c>
    </row>
    <row r="79" spans="1:15" s="2" customFormat="1" ht="33" customHeight="1" thickBot="1">
      <c r="A79" s="7">
        <v>78</v>
      </c>
      <c r="B79" s="10"/>
      <c r="C79" s="11" t="s">
        <v>88</v>
      </c>
      <c r="D79" s="41" t="s">
        <v>467</v>
      </c>
      <c r="E79" s="38" t="s">
        <v>435</v>
      </c>
      <c r="F79" s="62" t="s">
        <v>523</v>
      </c>
      <c r="G79" s="44">
        <v>13000</v>
      </c>
      <c r="H79" s="44">
        <v>13000</v>
      </c>
      <c r="I79" s="54">
        <v>0.0957</v>
      </c>
      <c r="J79" s="40"/>
      <c r="K79" s="58">
        <f t="shared" si="3"/>
        <v>1244.1</v>
      </c>
      <c r="L79" s="34">
        <f t="shared" si="4"/>
        <v>0.07</v>
      </c>
      <c r="M79" s="34">
        <v>910.0000000000001</v>
      </c>
      <c r="N79" s="69" t="str">
        <f t="shared" si="5"/>
        <v>jednahiljadadvijestotinečetrdesetčetirieura  i desetcenti</v>
      </c>
      <c r="O79" s="4" t="s">
        <v>298</v>
      </c>
    </row>
    <row r="80" spans="1:15" s="2" customFormat="1" ht="33" customHeight="1" thickBot="1">
      <c r="A80" s="7">
        <v>79</v>
      </c>
      <c r="B80" s="10"/>
      <c r="C80" s="11" t="s">
        <v>89</v>
      </c>
      <c r="D80" s="11"/>
      <c r="E80" s="38"/>
      <c r="F80" s="13"/>
      <c r="G80" s="44">
        <v>100</v>
      </c>
      <c r="H80" s="32"/>
      <c r="I80" s="54"/>
      <c r="J80" s="40"/>
      <c r="K80" s="56">
        <f t="shared" si="3"/>
        <v>0</v>
      </c>
      <c r="L80" s="34">
        <f t="shared" si="4"/>
        <v>51.38</v>
      </c>
      <c r="M80" s="34">
        <v>5138</v>
      </c>
      <c r="N80" s="69"/>
      <c r="O80" s="4" t="s">
        <v>299</v>
      </c>
    </row>
    <row r="81" spans="1:15" s="2" customFormat="1" ht="33" customHeight="1" thickBot="1">
      <c r="A81" s="7">
        <v>80</v>
      </c>
      <c r="B81" s="10"/>
      <c r="C81" s="11" t="s">
        <v>90</v>
      </c>
      <c r="D81" s="11" t="s">
        <v>518</v>
      </c>
      <c r="E81" s="38" t="s">
        <v>522</v>
      </c>
      <c r="F81" s="62" t="s">
        <v>523</v>
      </c>
      <c r="G81" s="44">
        <v>290000</v>
      </c>
      <c r="H81" s="32">
        <v>290000</v>
      </c>
      <c r="I81" s="54">
        <v>0.27</v>
      </c>
      <c r="J81" s="54"/>
      <c r="K81" s="58">
        <f t="shared" si="3"/>
        <v>78300</v>
      </c>
      <c r="L81" s="34">
        <f t="shared" si="4"/>
        <v>0.27</v>
      </c>
      <c r="M81" s="34">
        <v>78300</v>
      </c>
      <c r="N81" s="69" t="str">
        <f t="shared" si="5"/>
        <v>sedamdesetosamhiljadatristotineeura  i nulacenti</v>
      </c>
      <c r="O81" s="4" t="s">
        <v>300</v>
      </c>
    </row>
    <row r="82" spans="1:15" s="2" customFormat="1" ht="33" customHeight="1" thickBot="1">
      <c r="A82" s="7">
        <v>81</v>
      </c>
      <c r="B82" s="10"/>
      <c r="C82" s="11" t="s">
        <v>91</v>
      </c>
      <c r="D82" s="11" t="s">
        <v>519</v>
      </c>
      <c r="E82" s="38" t="s">
        <v>522</v>
      </c>
      <c r="F82" s="62" t="s">
        <v>523</v>
      </c>
      <c r="G82" s="44">
        <v>70000</v>
      </c>
      <c r="H82" s="32">
        <v>70000</v>
      </c>
      <c r="I82" s="54">
        <v>0.21</v>
      </c>
      <c r="J82" s="54"/>
      <c r="K82" s="58">
        <f t="shared" si="3"/>
        <v>14700</v>
      </c>
      <c r="L82" s="34">
        <f t="shared" si="4"/>
        <v>0.21</v>
      </c>
      <c r="M82" s="34">
        <v>14700</v>
      </c>
      <c r="N82" s="69" t="str">
        <f t="shared" si="5"/>
        <v>četrnaesthiljadasedamstotinaeura  i nulacenti</v>
      </c>
      <c r="O82" s="4" t="s">
        <v>301</v>
      </c>
    </row>
    <row r="83" spans="1:15" s="2" customFormat="1" ht="33" customHeight="1" thickBot="1">
      <c r="A83" s="7">
        <v>82</v>
      </c>
      <c r="B83" s="10"/>
      <c r="C83" s="11" t="s">
        <v>92</v>
      </c>
      <c r="D83" s="11" t="s">
        <v>520</v>
      </c>
      <c r="E83" s="38" t="s">
        <v>522</v>
      </c>
      <c r="F83" s="62" t="s">
        <v>523</v>
      </c>
      <c r="G83" s="44">
        <v>42000</v>
      </c>
      <c r="H83" s="32">
        <v>42000</v>
      </c>
      <c r="I83" s="54">
        <v>0.22</v>
      </c>
      <c r="J83" s="54"/>
      <c r="K83" s="58">
        <f t="shared" si="3"/>
        <v>9240</v>
      </c>
      <c r="L83" s="34">
        <f t="shared" si="4"/>
        <v>0.22</v>
      </c>
      <c r="M83" s="34">
        <v>9240</v>
      </c>
      <c r="N83" s="69" t="str">
        <f t="shared" si="5"/>
        <v>devethiljadadvijestotinečetrdeseteura  i nulacenti</v>
      </c>
      <c r="O83" s="4" t="s">
        <v>302</v>
      </c>
    </row>
    <row r="84" spans="1:15" s="2" customFormat="1" ht="33" customHeight="1" thickBot="1">
      <c r="A84" s="7">
        <v>83</v>
      </c>
      <c r="B84" s="10"/>
      <c r="C84" s="11" t="s">
        <v>93</v>
      </c>
      <c r="D84" s="11" t="s">
        <v>521</v>
      </c>
      <c r="E84" s="38" t="s">
        <v>522</v>
      </c>
      <c r="F84" s="62" t="s">
        <v>523</v>
      </c>
      <c r="G84" s="44">
        <v>170000</v>
      </c>
      <c r="H84" s="32">
        <v>170000</v>
      </c>
      <c r="I84" s="54">
        <v>0.24</v>
      </c>
      <c r="J84" s="54"/>
      <c r="K84" s="58">
        <f t="shared" si="3"/>
        <v>40800</v>
      </c>
      <c r="L84" s="34">
        <f t="shared" si="4"/>
        <v>0.24</v>
      </c>
      <c r="M84" s="34">
        <v>40800</v>
      </c>
      <c r="N84" s="69" t="str">
        <f t="shared" si="5"/>
        <v>četrdesethiljadaosamstotinaeura  i nulacenti</v>
      </c>
      <c r="O84" s="4" t="s">
        <v>303</v>
      </c>
    </row>
    <row r="85" spans="1:15" s="2" customFormat="1" ht="33" customHeight="1" thickBot="1">
      <c r="A85" s="7">
        <v>84</v>
      </c>
      <c r="B85" s="10"/>
      <c r="C85" s="11" t="s">
        <v>94</v>
      </c>
      <c r="D85" s="11"/>
      <c r="E85" s="38"/>
      <c r="F85" s="13"/>
      <c r="G85" s="44">
        <v>720</v>
      </c>
      <c r="H85" s="32"/>
      <c r="I85" s="54"/>
      <c r="J85" s="40"/>
      <c r="K85" s="56">
        <f t="shared" si="3"/>
        <v>0</v>
      </c>
      <c r="L85" s="34">
        <f t="shared" si="4"/>
        <v>29.979999999999997</v>
      </c>
      <c r="M85" s="34">
        <v>21585.6</v>
      </c>
      <c r="N85" s="69"/>
      <c r="O85" s="4" t="s">
        <v>304</v>
      </c>
    </row>
    <row r="86" spans="1:15" s="2" customFormat="1" ht="33" customHeight="1" thickBot="1">
      <c r="A86" s="7">
        <v>85</v>
      </c>
      <c r="B86" s="10"/>
      <c r="C86" s="11" t="s">
        <v>95</v>
      </c>
      <c r="D86" s="15"/>
      <c r="E86" s="45"/>
      <c r="F86" s="13"/>
      <c r="G86" s="44">
        <v>100</v>
      </c>
      <c r="H86" s="32"/>
      <c r="I86" s="54"/>
      <c r="J86" s="40"/>
      <c r="K86" s="56">
        <f t="shared" si="3"/>
        <v>0</v>
      </c>
      <c r="L86" s="34">
        <f t="shared" si="4"/>
        <v>19.2</v>
      </c>
      <c r="M86" s="34">
        <v>1920</v>
      </c>
      <c r="N86" s="69"/>
      <c r="O86" s="4" t="s">
        <v>305</v>
      </c>
    </row>
    <row r="87" spans="1:15" s="2" customFormat="1" ht="33" customHeight="1" thickBot="1">
      <c r="A87" s="7">
        <v>86</v>
      </c>
      <c r="B87" s="10"/>
      <c r="C87" s="11" t="s">
        <v>96</v>
      </c>
      <c r="D87" s="15"/>
      <c r="E87" s="45"/>
      <c r="F87" s="13"/>
      <c r="G87" s="44">
        <v>80</v>
      </c>
      <c r="H87" s="32"/>
      <c r="I87" s="54"/>
      <c r="J87" s="40"/>
      <c r="K87" s="56">
        <f t="shared" si="3"/>
        <v>0</v>
      </c>
      <c r="L87" s="34">
        <f t="shared" si="4"/>
        <v>30</v>
      </c>
      <c r="M87" s="34">
        <v>2400</v>
      </c>
      <c r="N87" s="69"/>
      <c r="O87" s="4" t="s">
        <v>306</v>
      </c>
    </row>
    <row r="88" spans="1:15" s="2" customFormat="1" ht="33" customHeight="1" thickBot="1">
      <c r="A88" s="7">
        <v>87</v>
      </c>
      <c r="B88" s="10"/>
      <c r="C88" s="11" t="s">
        <v>97</v>
      </c>
      <c r="D88" s="15"/>
      <c r="E88" s="45"/>
      <c r="F88" s="13"/>
      <c r="G88" s="44">
        <v>10</v>
      </c>
      <c r="H88" s="32"/>
      <c r="I88" s="54"/>
      <c r="J88" s="40"/>
      <c r="K88" s="56">
        <f t="shared" si="3"/>
        <v>0</v>
      </c>
      <c r="L88" s="34">
        <f t="shared" si="4"/>
        <v>51</v>
      </c>
      <c r="M88" s="34">
        <v>510</v>
      </c>
      <c r="N88" s="69"/>
      <c r="O88" s="4" t="s">
        <v>307</v>
      </c>
    </row>
    <row r="89" spans="1:15" s="2" customFormat="1" ht="33" customHeight="1" thickBot="1">
      <c r="A89" s="7">
        <v>88</v>
      </c>
      <c r="B89" s="14"/>
      <c r="C89" s="15" t="s">
        <v>98</v>
      </c>
      <c r="D89" s="15"/>
      <c r="E89" s="45"/>
      <c r="F89" s="13"/>
      <c r="G89" s="44">
        <v>10000</v>
      </c>
      <c r="H89" s="32"/>
      <c r="I89" s="54"/>
      <c r="J89" s="40"/>
      <c r="K89" s="56">
        <f t="shared" si="3"/>
        <v>0</v>
      </c>
      <c r="L89" s="34">
        <f t="shared" si="4"/>
        <v>0.37</v>
      </c>
      <c r="M89" s="34">
        <v>3700</v>
      </c>
      <c r="N89" s="69"/>
      <c r="O89" s="4" t="s">
        <v>308</v>
      </c>
    </row>
    <row r="90" spans="1:15" s="2" customFormat="1" ht="33" customHeight="1" thickBot="1">
      <c r="A90" s="7">
        <v>89</v>
      </c>
      <c r="B90" s="14"/>
      <c r="C90" s="15" t="s">
        <v>99</v>
      </c>
      <c r="D90" s="15"/>
      <c r="E90" s="45"/>
      <c r="F90" s="13"/>
      <c r="G90" s="44">
        <v>10000</v>
      </c>
      <c r="H90" s="32"/>
      <c r="I90" s="54"/>
      <c r="J90" s="40"/>
      <c r="K90" s="56">
        <f t="shared" si="3"/>
        <v>0</v>
      </c>
      <c r="L90" s="34">
        <f t="shared" si="4"/>
        <v>0.35</v>
      </c>
      <c r="M90" s="34">
        <v>3500</v>
      </c>
      <c r="N90" s="69"/>
      <c r="O90" s="4" t="s">
        <v>309</v>
      </c>
    </row>
    <row r="91" spans="1:15" s="2" customFormat="1" ht="33" customHeight="1" thickBot="1">
      <c r="A91" s="7">
        <v>90</v>
      </c>
      <c r="B91" s="14"/>
      <c r="C91" s="15" t="s">
        <v>100</v>
      </c>
      <c r="D91" s="11"/>
      <c r="E91" s="38"/>
      <c r="F91" s="13"/>
      <c r="G91" s="44">
        <v>12000</v>
      </c>
      <c r="H91" s="32"/>
      <c r="I91" s="54"/>
      <c r="J91" s="40"/>
      <c r="K91" s="56">
        <f t="shared" si="3"/>
        <v>0</v>
      </c>
      <c r="L91" s="34">
        <f t="shared" si="4"/>
        <v>0.12</v>
      </c>
      <c r="M91" s="34">
        <v>1440</v>
      </c>
      <c r="N91" s="69"/>
      <c r="O91" s="4" t="s">
        <v>310</v>
      </c>
    </row>
    <row r="92" spans="1:15" s="2" customFormat="1" ht="33" customHeight="1" thickBot="1">
      <c r="A92" s="7">
        <v>91</v>
      </c>
      <c r="B92" s="14"/>
      <c r="C92" s="15" t="s">
        <v>101</v>
      </c>
      <c r="D92" s="11"/>
      <c r="E92" s="38"/>
      <c r="F92" s="13"/>
      <c r="G92" s="44">
        <v>5000</v>
      </c>
      <c r="H92" s="32"/>
      <c r="I92" s="54"/>
      <c r="J92" s="40"/>
      <c r="K92" s="56">
        <f t="shared" si="3"/>
        <v>0</v>
      </c>
      <c r="L92" s="34">
        <f t="shared" si="4"/>
        <v>0.12</v>
      </c>
      <c r="M92" s="34">
        <v>600</v>
      </c>
      <c r="N92" s="69"/>
      <c r="O92" s="4" t="s">
        <v>311</v>
      </c>
    </row>
    <row r="93" spans="1:15" s="2" customFormat="1" ht="33" customHeight="1" thickBot="1">
      <c r="A93" s="7">
        <v>92</v>
      </c>
      <c r="B93" s="14"/>
      <c r="C93" s="15" t="s">
        <v>102</v>
      </c>
      <c r="D93" s="11"/>
      <c r="E93" s="38"/>
      <c r="F93" s="13"/>
      <c r="G93" s="44">
        <v>5000</v>
      </c>
      <c r="H93" s="32"/>
      <c r="I93" s="54"/>
      <c r="J93" s="40"/>
      <c r="K93" s="56">
        <f t="shared" si="3"/>
        <v>0</v>
      </c>
      <c r="L93" s="34">
        <f t="shared" si="4"/>
        <v>0.12</v>
      </c>
      <c r="M93" s="34">
        <v>600</v>
      </c>
      <c r="N93" s="69"/>
      <c r="O93" s="4" t="s">
        <v>312</v>
      </c>
    </row>
    <row r="94" spans="1:15" s="2" customFormat="1" ht="33" customHeight="1" thickBot="1">
      <c r="A94" s="7">
        <v>93</v>
      </c>
      <c r="B94" s="10"/>
      <c r="C94" s="11" t="s">
        <v>103</v>
      </c>
      <c r="D94" s="11"/>
      <c r="E94" s="38"/>
      <c r="F94" s="13"/>
      <c r="G94" s="44">
        <v>10000</v>
      </c>
      <c r="H94" s="32"/>
      <c r="I94" s="54"/>
      <c r="J94" s="40"/>
      <c r="K94" s="56">
        <f t="shared" si="3"/>
        <v>0</v>
      </c>
      <c r="L94" s="34">
        <f t="shared" si="4"/>
        <v>0.01</v>
      </c>
      <c r="M94" s="34">
        <v>100</v>
      </c>
      <c r="N94" s="69"/>
      <c r="O94" s="4" t="s">
        <v>313</v>
      </c>
    </row>
    <row r="95" spans="1:15" s="2" customFormat="1" ht="33" customHeight="1" thickBot="1">
      <c r="A95" s="7">
        <v>94</v>
      </c>
      <c r="B95" s="10"/>
      <c r="C95" s="11" t="s">
        <v>104</v>
      </c>
      <c r="D95" s="11"/>
      <c r="E95" s="38"/>
      <c r="F95" s="13"/>
      <c r="G95" s="44">
        <v>20000</v>
      </c>
      <c r="H95" s="32"/>
      <c r="I95" s="54"/>
      <c r="J95" s="40"/>
      <c r="K95" s="56">
        <f t="shared" si="3"/>
        <v>0</v>
      </c>
      <c r="L95" s="34">
        <f t="shared" si="4"/>
        <v>0.01</v>
      </c>
      <c r="M95" s="34">
        <v>200</v>
      </c>
      <c r="N95" s="69"/>
      <c r="O95" s="4" t="s">
        <v>314</v>
      </c>
    </row>
    <row r="96" spans="1:15" s="2" customFormat="1" ht="33" customHeight="1" thickBot="1">
      <c r="A96" s="7">
        <v>95</v>
      </c>
      <c r="B96" s="10"/>
      <c r="C96" s="11" t="s">
        <v>105</v>
      </c>
      <c r="D96" s="41" t="s">
        <v>468</v>
      </c>
      <c r="E96" s="38" t="s">
        <v>469</v>
      </c>
      <c r="F96" s="62" t="s">
        <v>535</v>
      </c>
      <c r="G96" s="44">
        <v>12000</v>
      </c>
      <c r="H96" s="44">
        <v>12000</v>
      </c>
      <c r="I96" s="54">
        <v>0.3</v>
      </c>
      <c r="J96" s="54"/>
      <c r="K96" s="58">
        <f t="shared" si="3"/>
        <v>3600</v>
      </c>
      <c r="L96" s="34">
        <f t="shared" si="4"/>
        <v>0.35</v>
      </c>
      <c r="M96" s="34">
        <v>4200</v>
      </c>
      <c r="N96" s="69" t="str">
        <f t="shared" si="5"/>
        <v>trihiljadešeststotinaeura  i nulacenti</v>
      </c>
      <c r="O96" s="4" t="s">
        <v>315</v>
      </c>
    </row>
    <row r="97" spans="1:15" s="2" customFormat="1" ht="33" customHeight="1" thickBot="1">
      <c r="A97" s="7">
        <v>96</v>
      </c>
      <c r="B97" s="10"/>
      <c r="C97" s="11" t="s">
        <v>106</v>
      </c>
      <c r="D97" s="11"/>
      <c r="E97" s="38"/>
      <c r="F97" s="13"/>
      <c r="G97" s="44">
        <v>1200</v>
      </c>
      <c r="H97" s="32"/>
      <c r="I97" s="54"/>
      <c r="J97" s="40"/>
      <c r="K97" s="56">
        <f t="shared" si="3"/>
        <v>0</v>
      </c>
      <c r="L97" s="34">
        <f t="shared" si="4"/>
        <v>13.056</v>
      </c>
      <c r="M97" s="34">
        <v>15667.199999999999</v>
      </c>
      <c r="N97" s="69"/>
      <c r="O97" s="4" t="s">
        <v>316</v>
      </c>
    </row>
    <row r="98" spans="1:15" s="2" customFormat="1" ht="33" customHeight="1" thickBot="1">
      <c r="A98" s="7">
        <v>97</v>
      </c>
      <c r="B98" s="10"/>
      <c r="C98" s="11" t="s">
        <v>107</v>
      </c>
      <c r="D98" s="11"/>
      <c r="E98" s="38"/>
      <c r="F98" s="13"/>
      <c r="G98" s="44">
        <v>800</v>
      </c>
      <c r="H98" s="32"/>
      <c r="I98" s="54"/>
      <c r="J98" s="40"/>
      <c r="K98" s="56">
        <f t="shared" si="3"/>
        <v>0</v>
      </c>
      <c r="L98" s="34">
        <f t="shared" si="4"/>
        <v>0.28</v>
      </c>
      <c r="M98" s="34">
        <v>224.00000000000003</v>
      </c>
      <c r="N98" s="69"/>
      <c r="O98" s="4" t="s">
        <v>317</v>
      </c>
    </row>
    <row r="99" spans="1:15" s="2" customFormat="1" ht="33" customHeight="1" thickBot="1">
      <c r="A99" s="7">
        <v>98</v>
      </c>
      <c r="B99" s="10"/>
      <c r="C99" s="11" t="s">
        <v>108</v>
      </c>
      <c r="D99" s="11"/>
      <c r="E99" s="38"/>
      <c r="F99" s="13"/>
      <c r="G99" s="44">
        <v>600</v>
      </c>
      <c r="H99" s="32"/>
      <c r="I99" s="54"/>
      <c r="J99" s="40"/>
      <c r="K99" s="56">
        <f t="shared" si="3"/>
        <v>0</v>
      </c>
      <c r="L99" s="34">
        <f t="shared" si="4"/>
        <v>0.28</v>
      </c>
      <c r="M99" s="34">
        <v>168.00000000000003</v>
      </c>
      <c r="N99" s="69"/>
      <c r="O99" s="4" t="s">
        <v>318</v>
      </c>
    </row>
    <row r="100" spans="1:15" s="2" customFormat="1" ht="33" customHeight="1" thickBot="1">
      <c r="A100" s="7">
        <v>99</v>
      </c>
      <c r="B100" s="10"/>
      <c r="C100" s="11" t="s">
        <v>109</v>
      </c>
      <c r="D100" s="11"/>
      <c r="E100" s="38"/>
      <c r="F100" s="13"/>
      <c r="G100" s="44">
        <v>600</v>
      </c>
      <c r="H100" s="32"/>
      <c r="I100" s="54"/>
      <c r="J100" s="40"/>
      <c r="K100" s="56">
        <f t="shared" si="3"/>
        <v>0</v>
      </c>
      <c r="L100" s="34">
        <f t="shared" si="4"/>
        <v>0.28</v>
      </c>
      <c r="M100" s="34">
        <v>168.00000000000003</v>
      </c>
      <c r="N100" s="69"/>
      <c r="O100" s="4" t="s">
        <v>319</v>
      </c>
    </row>
    <row r="101" spans="1:15" s="2" customFormat="1" ht="33" customHeight="1" thickBot="1">
      <c r="A101" s="7">
        <v>100</v>
      </c>
      <c r="B101" s="10"/>
      <c r="C101" s="11" t="s">
        <v>110</v>
      </c>
      <c r="D101" s="11"/>
      <c r="E101" s="38"/>
      <c r="F101" s="13"/>
      <c r="G101" s="44">
        <v>10000</v>
      </c>
      <c r="H101" s="32"/>
      <c r="I101" s="54"/>
      <c r="J101" s="40"/>
      <c r="K101" s="56">
        <f t="shared" si="3"/>
        <v>0</v>
      </c>
      <c r="L101" s="34">
        <f t="shared" si="4"/>
        <v>0.35</v>
      </c>
      <c r="M101" s="34">
        <v>3500</v>
      </c>
      <c r="N101" s="69"/>
      <c r="O101" s="4" t="s">
        <v>320</v>
      </c>
    </row>
    <row r="102" spans="1:15" s="2" customFormat="1" ht="33" customHeight="1" thickBot="1">
      <c r="A102" s="7">
        <v>101</v>
      </c>
      <c r="B102" s="10"/>
      <c r="C102" s="11" t="s">
        <v>111</v>
      </c>
      <c r="D102" s="11"/>
      <c r="E102" s="38"/>
      <c r="F102" s="13"/>
      <c r="G102" s="44">
        <v>10000</v>
      </c>
      <c r="H102" s="32"/>
      <c r="I102" s="54"/>
      <c r="J102" s="40"/>
      <c r="K102" s="56">
        <f t="shared" si="3"/>
        <v>0</v>
      </c>
      <c r="L102" s="34">
        <f t="shared" si="4"/>
        <v>0.35</v>
      </c>
      <c r="M102" s="34">
        <v>3500</v>
      </c>
      <c r="N102" s="69"/>
      <c r="O102" s="4" t="s">
        <v>321</v>
      </c>
    </row>
    <row r="103" spans="1:15" s="2" customFormat="1" ht="33" customHeight="1" thickBot="1">
      <c r="A103" s="7">
        <v>102</v>
      </c>
      <c r="B103" s="10"/>
      <c r="C103" s="11" t="s">
        <v>112</v>
      </c>
      <c r="D103" s="11"/>
      <c r="E103" s="38"/>
      <c r="F103" s="13"/>
      <c r="G103" s="44">
        <v>10000</v>
      </c>
      <c r="H103" s="32"/>
      <c r="I103" s="54"/>
      <c r="J103" s="40"/>
      <c r="K103" s="56">
        <f t="shared" si="3"/>
        <v>0</v>
      </c>
      <c r="L103" s="34">
        <f t="shared" si="4"/>
        <v>0.35</v>
      </c>
      <c r="M103" s="34">
        <v>3500</v>
      </c>
      <c r="N103" s="69"/>
      <c r="O103" s="4" t="s">
        <v>322</v>
      </c>
    </row>
    <row r="104" spans="1:15" s="2" customFormat="1" ht="33" customHeight="1" thickBot="1">
      <c r="A104" s="7">
        <v>103</v>
      </c>
      <c r="B104" s="10"/>
      <c r="C104" s="11" t="s">
        <v>113</v>
      </c>
      <c r="D104" s="11"/>
      <c r="E104" s="38"/>
      <c r="F104" s="13"/>
      <c r="G104" s="44">
        <v>10000</v>
      </c>
      <c r="H104" s="32"/>
      <c r="I104" s="54"/>
      <c r="J104" s="40"/>
      <c r="K104" s="56">
        <f t="shared" si="3"/>
        <v>0</v>
      </c>
      <c r="L104" s="34">
        <f t="shared" si="4"/>
        <v>0.35</v>
      </c>
      <c r="M104" s="34">
        <v>3500</v>
      </c>
      <c r="N104" s="69"/>
      <c r="O104" s="4" t="s">
        <v>323</v>
      </c>
    </row>
    <row r="105" spans="1:15" s="2" customFormat="1" ht="51" customHeight="1" thickBot="1">
      <c r="A105" s="7">
        <v>104</v>
      </c>
      <c r="B105" s="10"/>
      <c r="C105" s="11" t="s">
        <v>433</v>
      </c>
      <c r="D105" s="41" t="s">
        <v>470</v>
      </c>
      <c r="E105" s="38" t="s">
        <v>471</v>
      </c>
      <c r="F105" s="62" t="s">
        <v>535</v>
      </c>
      <c r="G105" s="44">
        <v>50000</v>
      </c>
      <c r="H105" s="44">
        <v>50000</v>
      </c>
      <c r="I105" s="54">
        <v>1.883</v>
      </c>
      <c r="J105" s="54"/>
      <c r="K105" s="58">
        <f t="shared" si="3"/>
        <v>94150</v>
      </c>
      <c r="L105" s="34">
        <f t="shared" si="4"/>
        <v>2.09</v>
      </c>
      <c r="M105" s="34">
        <v>104500</v>
      </c>
      <c r="N105" s="69" t="str">
        <f t="shared" si="5"/>
        <v>devedesetčetirihiljadestotinupedeseteura  i nulacenti</v>
      </c>
      <c r="O105" s="4" t="s">
        <v>324</v>
      </c>
    </row>
    <row r="106" spans="1:15" s="2" customFormat="1" ht="33" customHeight="1" thickBot="1">
      <c r="A106" s="7">
        <v>105</v>
      </c>
      <c r="B106" s="10"/>
      <c r="C106" s="11" t="s">
        <v>114</v>
      </c>
      <c r="D106" s="11"/>
      <c r="E106" s="38"/>
      <c r="F106" s="13"/>
      <c r="G106" s="44">
        <v>10</v>
      </c>
      <c r="H106" s="32"/>
      <c r="I106" s="54"/>
      <c r="J106" s="40"/>
      <c r="K106" s="56">
        <f t="shared" si="3"/>
        <v>0</v>
      </c>
      <c r="L106" s="34">
        <f t="shared" si="4"/>
        <v>81</v>
      </c>
      <c r="M106" s="34">
        <v>810</v>
      </c>
      <c r="N106" s="69"/>
      <c r="O106" s="4" t="s">
        <v>325</v>
      </c>
    </row>
    <row r="107" spans="1:15" s="2" customFormat="1" ht="33" customHeight="1" thickBot="1">
      <c r="A107" s="7">
        <v>106</v>
      </c>
      <c r="B107" s="10"/>
      <c r="C107" s="10" t="s">
        <v>115</v>
      </c>
      <c r="D107" s="41" t="s">
        <v>472</v>
      </c>
      <c r="E107" s="38" t="s">
        <v>446</v>
      </c>
      <c r="F107" s="63" t="s">
        <v>523</v>
      </c>
      <c r="G107" s="44">
        <v>1000000</v>
      </c>
      <c r="H107" s="44">
        <v>1000000</v>
      </c>
      <c r="I107" s="54">
        <v>0.0936</v>
      </c>
      <c r="J107" s="54"/>
      <c r="K107" s="58">
        <f t="shared" si="3"/>
        <v>93600</v>
      </c>
      <c r="L107" s="34">
        <f t="shared" si="4"/>
        <v>0.1</v>
      </c>
      <c r="M107" s="34">
        <v>100000</v>
      </c>
      <c r="N107" s="69" t="str">
        <f t="shared" si="5"/>
        <v>devedesettrihiljadešeststotinaeura  i nulacenti</v>
      </c>
      <c r="O107" s="4" t="s">
        <v>326</v>
      </c>
    </row>
    <row r="108" spans="1:15" s="2" customFormat="1" ht="33" customHeight="1" thickBot="1">
      <c r="A108" s="7">
        <v>107</v>
      </c>
      <c r="B108" s="10"/>
      <c r="C108" s="10" t="s">
        <v>116</v>
      </c>
      <c r="D108" s="41" t="s">
        <v>501</v>
      </c>
      <c r="E108" s="38" t="s">
        <v>487</v>
      </c>
      <c r="F108" s="63" t="s">
        <v>523</v>
      </c>
      <c r="G108" s="44">
        <v>30000</v>
      </c>
      <c r="H108" s="44">
        <v>30000</v>
      </c>
      <c r="I108" s="54">
        <v>0.1777</v>
      </c>
      <c r="J108" s="40"/>
      <c r="K108" s="58">
        <f t="shared" si="3"/>
        <v>5331</v>
      </c>
      <c r="L108" s="34">
        <f t="shared" si="4"/>
        <v>0.13</v>
      </c>
      <c r="M108" s="34">
        <v>3900</v>
      </c>
      <c r="N108" s="69" t="str">
        <f t="shared" si="5"/>
        <v>pethiljadatristotinetridesetjedaneur  i nulacenti</v>
      </c>
      <c r="O108" s="4" t="s">
        <v>327</v>
      </c>
    </row>
    <row r="109" spans="1:15" s="2" customFormat="1" ht="33" customHeight="1" thickBot="1">
      <c r="A109" s="7">
        <v>108</v>
      </c>
      <c r="B109" s="10"/>
      <c r="C109" s="11" t="s">
        <v>117</v>
      </c>
      <c r="D109" s="11"/>
      <c r="E109" s="38"/>
      <c r="F109" s="13"/>
      <c r="G109" s="44">
        <v>50000</v>
      </c>
      <c r="H109" s="32"/>
      <c r="I109" s="54"/>
      <c r="J109" s="40"/>
      <c r="K109" s="56">
        <f t="shared" si="3"/>
        <v>0</v>
      </c>
      <c r="L109" s="34">
        <f t="shared" si="4"/>
        <v>0.02023</v>
      </c>
      <c r="M109" s="34">
        <v>1011.5000000000001</v>
      </c>
      <c r="N109" s="69"/>
      <c r="O109" s="4" t="s">
        <v>328</v>
      </c>
    </row>
    <row r="110" spans="1:15" s="2" customFormat="1" ht="33" customHeight="1" thickBot="1">
      <c r="A110" s="7">
        <v>109</v>
      </c>
      <c r="B110" s="10"/>
      <c r="C110" s="11" t="s">
        <v>118</v>
      </c>
      <c r="D110" s="41" t="s">
        <v>473</v>
      </c>
      <c r="E110" s="38" t="s">
        <v>453</v>
      </c>
      <c r="F110" s="62" t="s">
        <v>535</v>
      </c>
      <c r="G110" s="44">
        <v>350</v>
      </c>
      <c r="H110" s="44">
        <v>350</v>
      </c>
      <c r="I110" s="54">
        <v>3.4</v>
      </c>
      <c r="J110" s="40"/>
      <c r="K110" s="58">
        <f t="shared" si="3"/>
        <v>1190</v>
      </c>
      <c r="L110" s="34">
        <f t="shared" si="4"/>
        <v>2.8</v>
      </c>
      <c r="M110" s="34">
        <v>979.9999999999999</v>
      </c>
      <c r="N110" s="69" t="str">
        <f t="shared" si="5"/>
        <v>jednahiljadastotinudevedeseteura  i nulacenti</v>
      </c>
      <c r="O110" s="4" t="s">
        <v>329</v>
      </c>
    </row>
    <row r="111" spans="1:15" s="2" customFormat="1" ht="33" customHeight="1" thickBot="1">
      <c r="A111" s="7">
        <v>110</v>
      </c>
      <c r="B111" s="10"/>
      <c r="C111" s="11" t="s">
        <v>119</v>
      </c>
      <c r="D111" s="41" t="s">
        <v>474</v>
      </c>
      <c r="E111" s="38" t="s">
        <v>453</v>
      </c>
      <c r="F111" s="62" t="s">
        <v>535</v>
      </c>
      <c r="G111" s="44">
        <v>450</v>
      </c>
      <c r="H111" s="44">
        <v>450</v>
      </c>
      <c r="I111" s="54">
        <v>3.4</v>
      </c>
      <c r="J111" s="40"/>
      <c r="K111" s="58">
        <f t="shared" si="3"/>
        <v>1530</v>
      </c>
      <c r="L111" s="34">
        <f t="shared" si="4"/>
        <v>2.8</v>
      </c>
      <c r="M111" s="34">
        <v>1260</v>
      </c>
      <c r="N111" s="69" t="str">
        <f t="shared" si="5"/>
        <v>jednahiljadapetstotinatrideseteura  i nulacenti</v>
      </c>
      <c r="O111" s="4" t="s">
        <v>330</v>
      </c>
    </row>
    <row r="112" spans="1:15" s="2" customFormat="1" ht="33" customHeight="1" thickBot="1">
      <c r="A112" s="7">
        <v>111</v>
      </c>
      <c r="B112" s="10"/>
      <c r="C112" s="11" t="s">
        <v>120</v>
      </c>
      <c r="D112" s="41" t="s">
        <v>475</v>
      </c>
      <c r="E112" s="38" t="s">
        <v>453</v>
      </c>
      <c r="F112" s="62" t="s">
        <v>535</v>
      </c>
      <c r="G112" s="44">
        <v>250</v>
      </c>
      <c r="H112" s="44">
        <v>250</v>
      </c>
      <c r="I112" s="54">
        <v>3.4</v>
      </c>
      <c r="J112" s="40"/>
      <c r="K112" s="58">
        <f t="shared" si="3"/>
        <v>850</v>
      </c>
      <c r="L112" s="34">
        <f t="shared" si="4"/>
        <v>2.8</v>
      </c>
      <c r="M112" s="34">
        <v>700</v>
      </c>
      <c r="N112" s="69" t="str">
        <f t="shared" si="5"/>
        <v>osamstotinapedeseteura  i nulacenti</v>
      </c>
      <c r="O112" s="4" t="s">
        <v>331</v>
      </c>
    </row>
    <row r="113" spans="1:15" s="2" customFormat="1" ht="33" customHeight="1" thickBot="1">
      <c r="A113" s="7">
        <v>112</v>
      </c>
      <c r="B113" s="10"/>
      <c r="C113" s="11" t="s">
        <v>121</v>
      </c>
      <c r="D113" s="41" t="s">
        <v>476</v>
      </c>
      <c r="E113" s="38" t="s">
        <v>453</v>
      </c>
      <c r="F113" s="62" t="s">
        <v>535</v>
      </c>
      <c r="G113" s="44">
        <v>400</v>
      </c>
      <c r="H113" s="44">
        <v>400</v>
      </c>
      <c r="I113" s="54">
        <v>3.4</v>
      </c>
      <c r="J113" s="40"/>
      <c r="K113" s="58">
        <f t="shared" si="3"/>
        <v>1360</v>
      </c>
      <c r="L113" s="34">
        <f t="shared" si="4"/>
        <v>2.8</v>
      </c>
      <c r="M113" s="34">
        <v>1120</v>
      </c>
      <c r="N113" s="69" t="str">
        <f t="shared" si="5"/>
        <v>jednahiljadatristotinešestdeseteura  i nulacenti</v>
      </c>
      <c r="O113" s="4" t="s">
        <v>332</v>
      </c>
    </row>
    <row r="114" spans="1:15" s="2" customFormat="1" ht="33" customHeight="1" thickBot="1">
      <c r="A114" s="7">
        <v>113</v>
      </c>
      <c r="B114" s="10"/>
      <c r="C114" s="11" t="s">
        <v>122</v>
      </c>
      <c r="D114" s="41" t="s">
        <v>477</v>
      </c>
      <c r="E114" s="38" t="s">
        <v>453</v>
      </c>
      <c r="F114" s="62" t="s">
        <v>535</v>
      </c>
      <c r="G114" s="44">
        <v>300</v>
      </c>
      <c r="H114" s="44">
        <v>300</v>
      </c>
      <c r="I114" s="54">
        <v>3.4</v>
      </c>
      <c r="J114" s="40"/>
      <c r="K114" s="58">
        <f t="shared" si="3"/>
        <v>1020</v>
      </c>
      <c r="L114" s="34">
        <f t="shared" si="4"/>
        <v>2.8</v>
      </c>
      <c r="M114" s="34">
        <v>840</v>
      </c>
      <c r="N114" s="69" t="str">
        <f t="shared" si="5"/>
        <v>jednahiljadadvadeseteura  i nulacenti</v>
      </c>
      <c r="O114" s="4" t="s">
        <v>333</v>
      </c>
    </row>
    <row r="115" spans="1:15" s="2" customFormat="1" ht="33" customHeight="1" thickBot="1">
      <c r="A115" s="7">
        <v>114</v>
      </c>
      <c r="B115" s="10"/>
      <c r="C115" s="11" t="s">
        <v>123</v>
      </c>
      <c r="D115" s="41" t="s">
        <v>478</v>
      </c>
      <c r="E115" s="38" t="s">
        <v>453</v>
      </c>
      <c r="F115" s="62" t="s">
        <v>535</v>
      </c>
      <c r="G115" s="44">
        <v>200</v>
      </c>
      <c r="H115" s="44">
        <v>200</v>
      </c>
      <c r="I115" s="54">
        <v>3.4</v>
      </c>
      <c r="J115" s="40"/>
      <c r="K115" s="58">
        <f t="shared" si="3"/>
        <v>680</v>
      </c>
      <c r="L115" s="34">
        <f t="shared" si="4"/>
        <v>2.8</v>
      </c>
      <c r="M115" s="34">
        <v>560</v>
      </c>
      <c r="N115" s="69" t="str">
        <f t="shared" si="5"/>
        <v>šeststotinaosamdeseteura  i nulacenti</v>
      </c>
      <c r="O115" s="4" t="s">
        <v>334</v>
      </c>
    </row>
    <row r="116" spans="1:15" s="2" customFormat="1" ht="33" customHeight="1" thickBot="1">
      <c r="A116" s="7">
        <v>115</v>
      </c>
      <c r="B116" s="10"/>
      <c r="C116" s="11" t="s">
        <v>124</v>
      </c>
      <c r="D116" s="41" t="s">
        <v>479</v>
      </c>
      <c r="E116" s="38" t="s">
        <v>453</v>
      </c>
      <c r="F116" s="62" t="s">
        <v>535</v>
      </c>
      <c r="G116" s="44">
        <v>320</v>
      </c>
      <c r="H116" s="44">
        <v>320</v>
      </c>
      <c r="I116" s="54">
        <v>3.4</v>
      </c>
      <c r="J116" s="40"/>
      <c r="K116" s="58">
        <f t="shared" si="3"/>
        <v>1088</v>
      </c>
      <c r="L116" s="34">
        <f t="shared" si="4"/>
        <v>2.8</v>
      </c>
      <c r="M116" s="34">
        <v>896</v>
      </c>
      <c r="N116" s="69" t="str">
        <f t="shared" si="5"/>
        <v>jednahiljadaosamdesetosameura  i nulacenti</v>
      </c>
      <c r="O116" s="4" t="s">
        <v>335</v>
      </c>
    </row>
    <row r="117" spans="1:15" s="2" customFormat="1" ht="33" customHeight="1" thickBot="1">
      <c r="A117" s="7">
        <v>116</v>
      </c>
      <c r="B117" s="10"/>
      <c r="C117" s="11" t="s">
        <v>125</v>
      </c>
      <c r="D117" s="41" t="s">
        <v>480</v>
      </c>
      <c r="E117" s="38" t="s">
        <v>453</v>
      </c>
      <c r="F117" s="62" t="s">
        <v>535</v>
      </c>
      <c r="G117" s="44">
        <v>70</v>
      </c>
      <c r="H117" s="44">
        <v>70</v>
      </c>
      <c r="I117" s="54">
        <v>3.4</v>
      </c>
      <c r="J117" s="40"/>
      <c r="K117" s="58">
        <f t="shared" si="3"/>
        <v>238</v>
      </c>
      <c r="L117" s="34">
        <f t="shared" si="4"/>
        <v>2.8</v>
      </c>
      <c r="M117" s="34">
        <v>196</v>
      </c>
      <c r="N117" s="69" t="str">
        <f t="shared" si="5"/>
        <v>dvijestotinetridesetosameura  i nulacenti</v>
      </c>
      <c r="O117" s="4" t="s">
        <v>336</v>
      </c>
    </row>
    <row r="118" spans="1:15" s="2" customFormat="1" ht="33" customHeight="1" thickBot="1">
      <c r="A118" s="7">
        <v>117</v>
      </c>
      <c r="B118" s="10"/>
      <c r="C118" s="11" t="s">
        <v>126</v>
      </c>
      <c r="D118" s="41" t="s">
        <v>502</v>
      </c>
      <c r="E118" s="38" t="s">
        <v>435</v>
      </c>
      <c r="F118" s="62" t="s">
        <v>523</v>
      </c>
      <c r="G118" s="44">
        <v>300</v>
      </c>
      <c r="H118" s="44">
        <v>300</v>
      </c>
      <c r="I118" s="54">
        <v>0.1383</v>
      </c>
      <c r="J118" s="40"/>
      <c r="K118" s="58">
        <f t="shared" si="3"/>
        <v>41.49</v>
      </c>
      <c r="L118" s="34">
        <f t="shared" si="4"/>
        <v>0.13</v>
      </c>
      <c r="M118" s="34">
        <v>39</v>
      </c>
      <c r="N118" s="69" t="str">
        <f t="shared" si="5"/>
        <v>četrdesetjedaneur  i četrdesetdevetcenti</v>
      </c>
      <c r="O118" s="4" t="s">
        <v>337</v>
      </c>
    </row>
    <row r="119" spans="1:15" s="2" customFormat="1" ht="33" customHeight="1" thickBot="1">
      <c r="A119" s="7">
        <v>118</v>
      </c>
      <c r="B119" s="10"/>
      <c r="C119" s="11" t="s">
        <v>127</v>
      </c>
      <c r="D119" s="41" t="s">
        <v>503</v>
      </c>
      <c r="E119" s="38" t="s">
        <v>435</v>
      </c>
      <c r="F119" s="62" t="s">
        <v>523</v>
      </c>
      <c r="G119" s="44">
        <v>800</v>
      </c>
      <c r="H119" s="44">
        <v>800</v>
      </c>
      <c r="I119" s="54">
        <v>0.1383</v>
      </c>
      <c r="J119" s="40"/>
      <c r="K119" s="58">
        <f t="shared" si="3"/>
        <v>110.64</v>
      </c>
      <c r="L119" s="34">
        <f t="shared" si="4"/>
        <v>0.13</v>
      </c>
      <c r="M119" s="34">
        <v>104</v>
      </c>
      <c r="N119" s="69" t="str">
        <f t="shared" si="5"/>
        <v>stotinudeseteura  i šestdesetčetiricenta</v>
      </c>
      <c r="O119" s="4" t="s">
        <v>338</v>
      </c>
    </row>
    <row r="120" spans="1:15" s="2" customFormat="1" ht="33" customHeight="1" thickBot="1">
      <c r="A120" s="7">
        <v>119</v>
      </c>
      <c r="B120" s="10"/>
      <c r="C120" s="11" t="s">
        <v>128</v>
      </c>
      <c r="D120" s="41" t="s">
        <v>504</v>
      </c>
      <c r="E120" s="38" t="s">
        <v>435</v>
      </c>
      <c r="F120" s="62" t="s">
        <v>523</v>
      </c>
      <c r="G120" s="44">
        <v>2500</v>
      </c>
      <c r="H120" s="44">
        <v>2500</v>
      </c>
      <c r="I120" s="54">
        <v>0.1383</v>
      </c>
      <c r="J120" s="40"/>
      <c r="K120" s="58">
        <f t="shared" si="3"/>
        <v>345.75</v>
      </c>
      <c r="L120" s="34">
        <f t="shared" si="4"/>
        <v>0.13</v>
      </c>
      <c r="M120" s="34">
        <v>325</v>
      </c>
      <c r="N120" s="69" t="str">
        <f t="shared" si="5"/>
        <v>tristotinečetrdesetpeteura  i sedamdesetpetcenti</v>
      </c>
      <c r="O120" s="4" t="s">
        <v>339</v>
      </c>
    </row>
    <row r="121" spans="1:15" s="2" customFormat="1" ht="33" customHeight="1" thickBot="1">
      <c r="A121" s="7">
        <v>120</v>
      </c>
      <c r="B121" s="10"/>
      <c r="C121" s="11" t="s">
        <v>129</v>
      </c>
      <c r="D121" s="41" t="s">
        <v>505</v>
      </c>
      <c r="E121" s="38" t="s">
        <v>435</v>
      </c>
      <c r="F121" s="62" t="s">
        <v>523</v>
      </c>
      <c r="G121" s="44">
        <v>1800</v>
      </c>
      <c r="H121" s="44">
        <v>1800</v>
      </c>
      <c r="I121" s="54">
        <v>0.1596</v>
      </c>
      <c r="J121" s="40"/>
      <c r="K121" s="58">
        <f t="shared" si="3"/>
        <v>287.28</v>
      </c>
      <c r="L121" s="34">
        <f t="shared" si="4"/>
        <v>0.13</v>
      </c>
      <c r="M121" s="34">
        <v>234</v>
      </c>
      <c r="N121" s="69" t="str">
        <f t="shared" si="5"/>
        <v>dvijestotineosamdesetsedameura  i dvadesetosamcenti</v>
      </c>
      <c r="O121" s="4" t="s">
        <v>340</v>
      </c>
    </row>
    <row r="122" spans="1:15" s="2" customFormat="1" ht="33" customHeight="1" thickBot="1">
      <c r="A122" s="7">
        <v>121</v>
      </c>
      <c r="B122" s="10"/>
      <c r="C122" s="11" t="s">
        <v>130</v>
      </c>
      <c r="D122" s="41" t="s">
        <v>506</v>
      </c>
      <c r="E122" s="38" t="s">
        <v>435</v>
      </c>
      <c r="F122" s="62" t="s">
        <v>523</v>
      </c>
      <c r="G122" s="44">
        <v>800</v>
      </c>
      <c r="H122" s="44">
        <v>800</v>
      </c>
      <c r="I122" s="54">
        <v>0.1596</v>
      </c>
      <c r="J122" s="40"/>
      <c r="K122" s="58">
        <f t="shared" si="3"/>
        <v>127.67999999999999</v>
      </c>
      <c r="L122" s="34">
        <f t="shared" si="4"/>
        <v>0.13</v>
      </c>
      <c r="M122" s="34">
        <v>104</v>
      </c>
      <c r="N122" s="69" t="str">
        <f t="shared" si="5"/>
        <v>stotinudvadesetsedameura  i šestdesetosamcenti</v>
      </c>
      <c r="O122" s="4" t="s">
        <v>341</v>
      </c>
    </row>
    <row r="123" spans="1:15" s="2" customFormat="1" ht="33" customHeight="1" thickBot="1">
      <c r="A123" s="7">
        <v>122</v>
      </c>
      <c r="B123" s="10"/>
      <c r="C123" s="11" t="s">
        <v>131</v>
      </c>
      <c r="D123" s="41" t="s">
        <v>507</v>
      </c>
      <c r="E123" s="38" t="s">
        <v>435</v>
      </c>
      <c r="F123" s="62" t="s">
        <v>523</v>
      </c>
      <c r="G123" s="44">
        <v>100</v>
      </c>
      <c r="H123" s="44">
        <v>100</v>
      </c>
      <c r="I123" s="54">
        <v>0.1596</v>
      </c>
      <c r="J123" s="40"/>
      <c r="K123" s="58">
        <f t="shared" si="3"/>
        <v>15.959999999999999</v>
      </c>
      <c r="L123" s="34">
        <f t="shared" si="4"/>
        <v>0.13</v>
      </c>
      <c r="M123" s="34">
        <v>13</v>
      </c>
      <c r="N123" s="69" t="str">
        <f t="shared" si="5"/>
        <v>petnaesteura  i devedesetšestcenti</v>
      </c>
      <c r="O123" s="4" t="s">
        <v>342</v>
      </c>
    </row>
    <row r="124" spans="1:15" s="2" customFormat="1" ht="33" customHeight="1" thickBot="1">
      <c r="A124" s="7">
        <v>123</v>
      </c>
      <c r="B124" s="10"/>
      <c r="C124" s="11" t="s">
        <v>132</v>
      </c>
      <c r="D124" s="41" t="s">
        <v>508</v>
      </c>
      <c r="E124" s="38" t="s">
        <v>435</v>
      </c>
      <c r="F124" s="62" t="s">
        <v>523</v>
      </c>
      <c r="G124" s="44">
        <v>1500</v>
      </c>
      <c r="H124" s="44">
        <v>1500</v>
      </c>
      <c r="I124" s="54">
        <v>0.1277</v>
      </c>
      <c r="J124" s="40"/>
      <c r="K124" s="58">
        <f t="shared" si="3"/>
        <v>191.55</v>
      </c>
      <c r="L124" s="34">
        <f t="shared" si="4"/>
        <v>0.11</v>
      </c>
      <c r="M124" s="34">
        <v>165</v>
      </c>
      <c r="N124" s="69" t="str">
        <f t="shared" si="5"/>
        <v>stotinudevedesetjedaneur  i pedesetpetcenti</v>
      </c>
      <c r="O124" s="4" t="s">
        <v>343</v>
      </c>
    </row>
    <row r="125" spans="1:15" s="2" customFormat="1" ht="33" customHeight="1" thickBot="1">
      <c r="A125" s="7">
        <v>124</v>
      </c>
      <c r="B125" s="10"/>
      <c r="C125" s="11" t="s">
        <v>133</v>
      </c>
      <c r="D125" s="41" t="s">
        <v>509</v>
      </c>
      <c r="E125" s="38" t="s">
        <v>435</v>
      </c>
      <c r="F125" s="62" t="s">
        <v>523</v>
      </c>
      <c r="G125" s="44">
        <v>10000</v>
      </c>
      <c r="H125" s="44">
        <v>10000</v>
      </c>
      <c r="I125" s="54">
        <v>0.1489</v>
      </c>
      <c r="J125" s="40"/>
      <c r="K125" s="58">
        <f t="shared" si="3"/>
        <v>1489</v>
      </c>
      <c r="L125" s="34">
        <f t="shared" si="4"/>
        <v>0.12</v>
      </c>
      <c r="M125" s="34">
        <v>1200</v>
      </c>
      <c r="N125" s="69" t="str">
        <f t="shared" si="5"/>
        <v>jednahiljadačetiristotineosamdesetdeveteura  i nulacenti</v>
      </c>
      <c r="O125" s="4" t="s">
        <v>344</v>
      </c>
    </row>
    <row r="126" spans="1:15" s="2" customFormat="1" ht="33" customHeight="1" thickBot="1">
      <c r="A126" s="7">
        <v>125</v>
      </c>
      <c r="B126" s="10"/>
      <c r="C126" s="11" t="s">
        <v>134</v>
      </c>
      <c r="D126" s="41" t="s">
        <v>510</v>
      </c>
      <c r="E126" s="38" t="s">
        <v>435</v>
      </c>
      <c r="F126" s="62" t="s">
        <v>523</v>
      </c>
      <c r="G126" s="44">
        <v>10000</v>
      </c>
      <c r="H126" s="44">
        <v>10000</v>
      </c>
      <c r="I126" s="54">
        <v>0.1011</v>
      </c>
      <c r="J126" s="40"/>
      <c r="K126" s="58">
        <f t="shared" si="3"/>
        <v>1011</v>
      </c>
      <c r="L126" s="34">
        <f t="shared" si="4"/>
        <v>0.09</v>
      </c>
      <c r="M126" s="34">
        <v>900</v>
      </c>
      <c r="N126" s="69" t="str">
        <f t="shared" si="5"/>
        <v>jednahiljadajedanaesteura  i nulacenti</v>
      </c>
      <c r="O126" s="4" t="s">
        <v>345</v>
      </c>
    </row>
    <row r="127" spans="1:15" s="2" customFormat="1" ht="33" customHeight="1" thickBot="1">
      <c r="A127" s="7">
        <v>126</v>
      </c>
      <c r="B127" s="10"/>
      <c r="C127" s="11" t="s">
        <v>135</v>
      </c>
      <c r="D127" s="41" t="s">
        <v>511</v>
      </c>
      <c r="E127" s="38" t="s">
        <v>435</v>
      </c>
      <c r="F127" s="62" t="s">
        <v>523</v>
      </c>
      <c r="G127" s="44">
        <v>15000</v>
      </c>
      <c r="H127" s="44">
        <v>15000</v>
      </c>
      <c r="I127" s="54">
        <v>0.1011</v>
      </c>
      <c r="J127" s="40"/>
      <c r="K127" s="58">
        <f t="shared" si="3"/>
        <v>1516.5</v>
      </c>
      <c r="L127" s="34">
        <f t="shared" si="4"/>
        <v>0.09</v>
      </c>
      <c r="M127" s="34">
        <v>1350</v>
      </c>
      <c r="N127" s="69" t="str">
        <f t="shared" si="5"/>
        <v>jednahiljadapetstotinašestnaesteura  i pedesetcenti</v>
      </c>
      <c r="O127" s="4" t="s">
        <v>346</v>
      </c>
    </row>
    <row r="128" spans="1:15" s="2" customFormat="1" ht="33" customHeight="1" thickBot="1">
      <c r="A128" s="7">
        <v>127</v>
      </c>
      <c r="B128" s="10"/>
      <c r="C128" s="11" t="s">
        <v>136</v>
      </c>
      <c r="D128" s="11"/>
      <c r="E128" s="38"/>
      <c r="F128" s="13"/>
      <c r="G128" s="44">
        <v>500</v>
      </c>
      <c r="H128" s="32"/>
      <c r="I128" s="54"/>
      <c r="J128" s="40"/>
      <c r="K128" s="56">
        <f t="shared" si="3"/>
        <v>0</v>
      </c>
      <c r="L128" s="34">
        <f t="shared" si="4"/>
        <v>5.355</v>
      </c>
      <c r="M128" s="34">
        <v>2677.5</v>
      </c>
      <c r="N128" s="69"/>
      <c r="O128" s="4" t="s">
        <v>347</v>
      </c>
    </row>
    <row r="129" spans="1:15" s="2" customFormat="1" ht="33" customHeight="1" thickBot="1">
      <c r="A129" s="7">
        <v>128</v>
      </c>
      <c r="B129" s="10"/>
      <c r="C129" s="11" t="s">
        <v>137</v>
      </c>
      <c r="D129" s="11"/>
      <c r="E129" s="38"/>
      <c r="F129" s="13"/>
      <c r="G129" s="44">
        <v>100</v>
      </c>
      <c r="H129" s="32"/>
      <c r="I129" s="54"/>
      <c r="J129" s="40"/>
      <c r="K129" s="56">
        <f t="shared" si="3"/>
        <v>0</v>
      </c>
      <c r="L129" s="34">
        <f t="shared" si="4"/>
        <v>9</v>
      </c>
      <c r="M129" s="34">
        <v>900</v>
      </c>
      <c r="N129" s="69"/>
      <c r="O129" s="4" t="s">
        <v>348</v>
      </c>
    </row>
    <row r="130" spans="1:15" s="2" customFormat="1" ht="33" customHeight="1" thickBot="1">
      <c r="A130" s="7">
        <v>129</v>
      </c>
      <c r="B130" s="10"/>
      <c r="C130" s="11" t="s">
        <v>138</v>
      </c>
      <c r="D130" s="11"/>
      <c r="E130" s="38"/>
      <c r="F130" s="13"/>
      <c r="G130" s="44">
        <v>100</v>
      </c>
      <c r="H130" s="32"/>
      <c r="I130" s="54"/>
      <c r="J130" s="40"/>
      <c r="K130" s="56">
        <f t="shared" si="3"/>
        <v>0</v>
      </c>
      <c r="L130" s="34">
        <f t="shared" si="4"/>
        <v>9</v>
      </c>
      <c r="M130" s="34">
        <v>900</v>
      </c>
      <c r="N130" s="69"/>
      <c r="O130" s="4" t="s">
        <v>349</v>
      </c>
    </row>
    <row r="131" spans="1:15" s="2" customFormat="1" ht="33" customHeight="1" thickBot="1">
      <c r="A131" s="7">
        <v>130</v>
      </c>
      <c r="B131" s="10"/>
      <c r="C131" s="11" t="s">
        <v>139</v>
      </c>
      <c r="D131" s="41" t="s">
        <v>481</v>
      </c>
      <c r="E131" s="38" t="s">
        <v>446</v>
      </c>
      <c r="F131" s="62" t="s">
        <v>523</v>
      </c>
      <c r="G131" s="44">
        <v>1200000</v>
      </c>
      <c r="H131" s="44">
        <v>1200000</v>
      </c>
      <c r="I131" s="54">
        <v>0.0288</v>
      </c>
      <c r="J131" s="54"/>
      <c r="K131" s="58">
        <f aca="true" t="shared" si="6" ref="K131:K194">H131*I131</f>
        <v>34560</v>
      </c>
      <c r="L131" s="34">
        <f aca="true" t="shared" si="7" ref="L131:L194">M131/G131</f>
        <v>0.03</v>
      </c>
      <c r="M131" s="34">
        <v>36000</v>
      </c>
      <c r="N131" s="69" t="str">
        <f aca="true" t="shared" si="8" ref="N131:N194">slovimaEUR(K131)</f>
        <v>tridesetčetirihiljadepetstotinašestdeseteura  i nulacenti</v>
      </c>
      <c r="O131" s="4" t="s">
        <v>350</v>
      </c>
    </row>
    <row r="132" spans="1:15" s="2" customFormat="1" ht="33" customHeight="1" thickBot="1">
      <c r="A132" s="7">
        <v>131</v>
      </c>
      <c r="B132" s="10"/>
      <c r="C132" s="11" t="s">
        <v>140</v>
      </c>
      <c r="D132" s="41" t="s">
        <v>482</v>
      </c>
      <c r="E132" s="38" t="s">
        <v>446</v>
      </c>
      <c r="F132" s="62" t="s">
        <v>523</v>
      </c>
      <c r="G132" s="44">
        <v>500000</v>
      </c>
      <c r="H132" s="44">
        <v>500000</v>
      </c>
      <c r="I132" s="54">
        <v>0.0473</v>
      </c>
      <c r="J132" s="54"/>
      <c r="K132" s="58">
        <f t="shared" si="6"/>
        <v>23650</v>
      </c>
      <c r="L132" s="34">
        <f t="shared" si="7"/>
        <v>0.05</v>
      </c>
      <c r="M132" s="34">
        <v>25000</v>
      </c>
      <c r="N132" s="69" t="str">
        <f t="shared" si="8"/>
        <v>dvadesettrihiljadešeststotinapedeseteura  i nulacenti</v>
      </c>
      <c r="O132" s="4" t="s">
        <v>351</v>
      </c>
    </row>
    <row r="133" spans="1:15" s="2" customFormat="1" ht="33" customHeight="1" thickBot="1">
      <c r="A133" s="7">
        <v>132</v>
      </c>
      <c r="B133" s="10"/>
      <c r="C133" s="11" t="s">
        <v>141</v>
      </c>
      <c r="D133" s="41" t="s">
        <v>483</v>
      </c>
      <c r="E133" s="38" t="s">
        <v>446</v>
      </c>
      <c r="F133" s="62" t="s">
        <v>523</v>
      </c>
      <c r="G133" s="44">
        <v>500000</v>
      </c>
      <c r="H133" s="44">
        <v>500000</v>
      </c>
      <c r="I133" s="54">
        <v>0.0176</v>
      </c>
      <c r="J133" s="54"/>
      <c r="K133" s="58">
        <f t="shared" si="6"/>
        <v>8800</v>
      </c>
      <c r="L133" s="34">
        <f t="shared" si="7"/>
        <v>0.02</v>
      </c>
      <c r="M133" s="34">
        <v>10000</v>
      </c>
      <c r="N133" s="69" t="str">
        <f t="shared" si="8"/>
        <v>osamhiljadaosamstotinaeura  i nulacenti</v>
      </c>
      <c r="O133" s="4" t="s">
        <v>352</v>
      </c>
    </row>
    <row r="134" spans="1:15" s="2" customFormat="1" ht="33" customHeight="1" thickBot="1">
      <c r="A134" s="7">
        <v>133</v>
      </c>
      <c r="B134" s="10"/>
      <c r="C134" s="11" t="s">
        <v>142</v>
      </c>
      <c r="D134" s="41" t="s">
        <v>484</v>
      </c>
      <c r="E134" s="38" t="s">
        <v>446</v>
      </c>
      <c r="F134" s="62" t="s">
        <v>523</v>
      </c>
      <c r="G134" s="44">
        <v>20000</v>
      </c>
      <c r="H134" s="44">
        <v>20000</v>
      </c>
      <c r="I134" s="54">
        <v>0.1362</v>
      </c>
      <c r="J134" s="40"/>
      <c r="K134" s="58">
        <f t="shared" si="6"/>
        <v>2723.9999999999995</v>
      </c>
      <c r="L134" s="34">
        <f t="shared" si="7"/>
        <v>0.12</v>
      </c>
      <c r="M134" s="34">
        <v>2400</v>
      </c>
      <c r="N134" s="69" t="str">
        <f t="shared" si="8"/>
        <v>dvijehiljadesedamstotinadvadesettrieura  i nulacenti</v>
      </c>
      <c r="O134" s="4" t="s">
        <v>353</v>
      </c>
    </row>
    <row r="135" spans="1:15" s="2" customFormat="1" ht="33" customHeight="1" thickBot="1">
      <c r="A135" s="7">
        <v>134</v>
      </c>
      <c r="B135" s="10"/>
      <c r="C135" s="11" t="s">
        <v>143</v>
      </c>
      <c r="D135" s="41" t="s">
        <v>485</v>
      </c>
      <c r="E135" s="38" t="s">
        <v>446</v>
      </c>
      <c r="F135" s="62" t="s">
        <v>523</v>
      </c>
      <c r="G135" s="44">
        <v>1500000</v>
      </c>
      <c r="H135" s="44">
        <v>1500000</v>
      </c>
      <c r="I135" s="54">
        <v>0.018</v>
      </c>
      <c r="J135" s="54"/>
      <c r="K135" s="58">
        <f t="shared" si="6"/>
        <v>26999.999999999996</v>
      </c>
      <c r="L135" s="34">
        <f t="shared" si="7"/>
        <v>0.02</v>
      </c>
      <c r="M135" s="34">
        <v>30000</v>
      </c>
      <c r="N135" s="69" t="str">
        <f t="shared" si="8"/>
        <v>dvadesetšesthiljadadevetstotinadevedesetdeveteura  i nulacenti</v>
      </c>
      <c r="O135" s="4" t="s">
        <v>354</v>
      </c>
    </row>
    <row r="136" spans="1:15" s="2" customFormat="1" ht="33" customHeight="1" thickBot="1">
      <c r="A136" s="7">
        <v>135</v>
      </c>
      <c r="B136" s="10"/>
      <c r="C136" s="11" t="s">
        <v>144</v>
      </c>
      <c r="D136" s="41" t="s">
        <v>486</v>
      </c>
      <c r="E136" s="38" t="s">
        <v>446</v>
      </c>
      <c r="F136" s="62" t="s">
        <v>523</v>
      </c>
      <c r="G136" s="44">
        <v>40000</v>
      </c>
      <c r="H136" s="44">
        <v>40000</v>
      </c>
      <c r="I136" s="54">
        <v>0.0266</v>
      </c>
      <c r="J136" s="54"/>
      <c r="K136" s="58">
        <f t="shared" si="6"/>
        <v>1064</v>
      </c>
      <c r="L136" s="34">
        <f t="shared" si="7"/>
        <v>0.03</v>
      </c>
      <c r="M136" s="34">
        <v>1200</v>
      </c>
      <c r="N136" s="69" t="str">
        <f t="shared" si="8"/>
        <v>jednahiljadašestdesetčetirieura  i nulacenti</v>
      </c>
      <c r="O136" s="4" t="s">
        <v>355</v>
      </c>
    </row>
    <row r="137" spans="1:15" s="2" customFormat="1" ht="33" customHeight="1" thickBot="1">
      <c r="A137" s="7">
        <v>136</v>
      </c>
      <c r="B137" s="10"/>
      <c r="C137" s="11" t="s">
        <v>145</v>
      </c>
      <c r="D137" s="11"/>
      <c r="E137" s="38"/>
      <c r="F137" s="13"/>
      <c r="G137" s="44">
        <v>200</v>
      </c>
      <c r="H137" s="32"/>
      <c r="I137" s="54"/>
      <c r="J137" s="40"/>
      <c r="K137" s="56">
        <f t="shared" si="6"/>
        <v>0</v>
      </c>
      <c r="L137" s="34">
        <f t="shared" si="7"/>
        <v>1</v>
      </c>
      <c r="M137" s="34">
        <v>200</v>
      </c>
      <c r="N137" s="69"/>
      <c r="O137" s="4" t="s">
        <v>356</v>
      </c>
    </row>
    <row r="138" spans="1:15" s="2" customFormat="1" ht="33" customHeight="1" thickBot="1">
      <c r="A138" s="7">
        <v>137</v>
      </c>
      <c r="B138" s="10"/>
      <c r="C138" s="11" t="s">
        <v>146</v>
      </c>
      <c r="D138" s="11"/>
      <c r="E138" s="38"/>
      <c r="F138" s="13"/>
      <c r="G138" s="44">
        <v>7000</v>
      </c>
      <c r="H138" s="32"/>
      <c r="I138" s="54"/>
      <c r="J138" s="40"/>
      <c r="K138" s="56">
        <f t="shared" si="6"/>
        <v>0</v>
      </c>
      <c r="L138" s="34">
        <f t="shared" si="7"/>
        <v>1.1662</v>
      </c>
      <c r="M138" s="34">
        <v>8163.4</v>
      </c>
      <c r="N138" s="69"/>
      <c r="O138" s="4" t="s">
        <v>357</v>
      </c>
    </row>
    <row r="139" spans="1:15" s="2" customFormat="1" ht="33" customHeight="1" thickBot="1">
      <c r="A139" s="7">
        <v>138</v>
      </c>
      <c r="B139" s="10"/>
      <c r="C139" s="11" t="s">
        <v>147</v>
      </c>
      <c r="D139" s="11"/>
      <c r="E139" s="38"/>
      <c r="F139" s="13"/>
      <c r="G139" s="44">
        <v>2000</v>
      </c>
      <c r="H139" s="32"/>
      <c r="I139" s="54"/>
      <c r="J139" s="40"/>
      <c r="K139" s="56">
        <f t="shared" si="6"/>
        <v>0</v>
      </c>
      <c r="L139" s="34">
        <f t="shared" si="7"/>
        <v>2.0944000000000003</v>
      </c>
      <c r="M139" s="34">
        <v>4188.8</v>
      </c>
      <c r="N139" s="69"/>
      <c r="O139" s="4" t="s">
        <v>358</v>
      </c>
    </row>
    <row r="140" spans="1:15" s="2" customFormat="1" ht="33" customHeight="1" thickBot="1">
      <c r="A140" s="7">
        <v>139</v>
      </c>
      <c r="B140" s="10"/>
      <c r="C140" s="11" t="s">
        <v>148</v>
      </c>
      <c r="D140" s="11"/>
      <c r="E140" s="38"/>
      <c r="F140" s="13"/>
      <c r="G140" s="44">
        <v>200</v>
      </c>
      <c r="H140" s="32"/>
      <c r="I140" s="54"/>
      <c r="J140" s="40"/>
      <c r="K140" s="56">
        <f t="shared" si="6"/>
        <v>0</v>
      </c>
      <c r="L140" s="34">
        <f t="shared" si="7"/>
        <v>0.6</v>
      </c>
      <c r="M140" s="34">
        <v>120</v>
      </c>
      <c r="N140" s="69"/>
      <c r="O140" s="4" t="s">
        <v>359</v>
      </c>
    </row>
    <row r="141" spans="1:15" s="2" customFormat="1" ht="33" customHeight="1" thickBot="1">
      <c r="A141" s="7">
        <v>140</v>
      </c>
      <c r="B141" s="10"/>
      <c r="C141" s="11" t="s">
        <v>149</v>
      </c>
      <c r="D141" s="73"/>
      <c r="E141" s="42"/>
      <c r="F141" s="13"/>
      <c r="G141" s="44">
        <v>200</v>
      </c>
      <c r="H141" s="32"/>
      <c r="I141" s="35"/>
      <c r="J141" s="35"/>
      <c r="K141" s="56">
        <f t="shared" si="6"/>
        <v>0</v>
      </c>
      <c r="L141" s="34">
        <f t="shared" si="7"/>
        <v>0.6</v>
      </c>
      <c r="M141" s="34">
        <v>120</v>
      </c>
      <c r="N141" s="69"/>
      <c r="O141" s="4" t="s">
        <v>360</v>
      </c>
    </row>
    <row r="142" spans="1:15" s="2" customFormat="1" ht="33" customHeight="1" thickBot="1">
      <c r="A142" s="7">
        <v>141</v>
      </c>
      <c r="B142" s="10"/>
      <c r="C142" s="11" t="s">
        <v>150</v>
      </c>
      <c r="D142" s="73"/>
      <c r="E142" s="42"/>
      <c r="F142" s="13"/>
      <c r="G142" s="44">
        <v>100</v>
      </c>
      <c r="H142" s="32"/>
      <c r="I142" s="35"/>
      <c r="J142" s="35"/>
      <c r="K142" s="56">
        <f t="shared" si="6"/>
        <v>0</v>
      </c>
      <c r="L142" s="34">
        <f t="shared" si="7"/>
        <v>0.6</v>
      </c>
      <c r="M142" s="34">
        <v>60</v>
      </c>
      <c r="N142" s="69"/>
      <c r="O142" s="4" t="s">
        <v>361</v>
      </c>
    </row>
    <row r="143" spans="1:15" s="2" customFormat="1" ht="33" customHeight="1" thickBot="1">
      <c r="A143" s="7">
        <v>142</v>
      </c>
      <c r="B143" s="10"/>
      <c r="C143" s="11" t="s">
        <v>151</v>
      </c>
      <c r="D143" s="73"/>
      <c r="E143" s="42"/>
      <c r="F143" s="13"/>
      <c r="G143" s="44">
        <v>100</v>
      </c>
      <c r="H143" s="32"/>
      <c r="I143" s="35"/>
      <c r="J143" s="35"/>
      <c r="K143" s="56">
        <f t="shared" si="6"/>
        <v>0</v>
      </c>
      <c r="L143" s="34">
        <f t="shared" si="7"/>
        <v>0.6</v>
      </c>
      <c r="M143" s="34">
        <v>60</v>
      </c>
      <c r="N143" s="69"/>
      <c r="O143" s="4" t="s">
        <v>362</v>
      </c>
    </row>
    <row r="144" spans="1:15" s="2" customFormat="1" ht="33" customHeight="1" thickBot="1">
      <c r="A144" s="7">
        <v>143</v>
      </c>
      <c r="B144" s="10"/>
      <c r="C144" s="11" t="s">
        <v>152</v>
      </c>
      <c r="D144" s="73"/>
      <c r="E144" s="42"/>
      <c r="F144" s="13"/>
      <c r="G144" s="44">
        <v>100</v>
      </c>
      <c r="H144" s="32"/>
      <c r="I144" s="35"/>
      <c r="J144" s="35"/>
      <c r="K144" s="56">
        <f t="shared" si="6"/>
        <v>0</v>
      </c>
      <c r="L144" s="34">
        <f t="shared" si="7"/>
        <v>0.6</v>
      </c>
      <c r="M144" s="34">
        <v>60</v>
      </c>
      <c r="N144" s="69"/>
      <c r="O144" s="4" t="s">
        <v>363</v>
      </c>
    </row>
    <row r="145" spans="1:15" s="2" customFormat="1" ht="33" customHeight="1" thickBot="1">
      <c r="A145" s="7">
        <v>144</v>
      </c>
      <c r="B145" s="10"/>
      <c r="C145" s="11" t="s">
        <v>153</v>
      </c>
      <c r="D145" s="73"/>
      <c r="E145" s="42"/>
      <c r="F145" s="13"/>
      <c r="G145" s="44">
        <v>13000</v>
      </c>
      <c r="H145" s="32"/>
      <c r="I145" s="35"/>
      <c r="J145" s="35"/>
      <c r="K145" s="56">
        <f t="shared" si="6"/>
        <v>0</v>
      </c>
      <c r="L145" s="34">
        <f t="shared" si="7"/>
        <v>4.41</v>
      </c>
      <c r="M145" s="34">
        <v>57330</v>
      </c>
      <c r="N145" s="69"/>
      <c r="O145" s="4" t="s">
        <v>364</v>
      </c>
    </row>
    <row r="146" spans="1:15" s="2" customFormat="1" ht="33" customHeight="1" thickBot="1">
      <c r="A146" s="7">
        <v>145</v>
      </c>
      <c r="B146" s="10"/>
      <c r="C146" s="11" t="s">
        <v>154</v>
      </c>
      <c r="D146" s="41" t="s">
        <v>512</v>
      </c>
      <c r="E146" s="38" t="s">
        <v>435</v>
      </c>
      <c r="F146" s="62" t="s">
        <v>523</v>
      </c>
      <c r="G146" s="44">
        <v>300</v>
      </c>
      <c r="H146" s="44">
        <v>300</v>
      </c>
      <c r="I146" s="54">
        <v>0.4255</v>
      </c>
      <c r="J146" s="54"/>
      <c r="K146" s="58">
        <f t="shared" si="6"/>
        <v>127.64999999999999</v>
      </c>
      <c r="L146" s="34">
        <f t="shared" si="7"/>
        <v>0.44</v>
      </c>
      <c r="M146" s="34">
        <v>132</v>
      </c>
      <c r="N146" s="69" t="str">
        <f t="shared" si="8"/>
        <v>stotinudvadesetsedameura  i šestdesetpetcenti</v>
      </c>
      <c r="O146" s="4" t="s">
        <v>365</v>
      </c>
    </row>
    <row r="147" spans="1:15" s="2" customFormat="1" ht="33" customHeight="1" thickBot="1">
      <c r="A147" s="7">
        <v>146</v>
      </c>
      <c r="B147" s="10"/>
      <c r="C147" s="11" t="s">
        <v>155</v>
      </c>
      <c r="D147" s="41" t="s">
        <v>513</v>
      </c>
      <c r="E147" s="38" t="s">
        <v>435</v>
      </c>
      <c r="F147" s="62" t="s">
        <v>523</v>
      </c>
      <c r="G147" s="44">
        <v>300</v>
      </c>
      <c r="H147" s="44">
        <v>300</v>
      </c>
      <c r="I147" s="54">
        <v>0.4255</v>
      </c>
      <c r="J147" s="54"/>
      <c r="K147" s="58">
        <f t="shared" si="6"/>
        <v>127.64999999999999</v>
      </c>
      <c r="L147" s="34">
        <f t="shared" si="7"/>
        <v>0.44</v>
      </c>
      <c r="M147" s="34">
        <v>132</v>
      </c>
      <c r="N147" s="69" t="str">
        <f t="shared" si="8"/>
        <v>stotinudvadesetsedameura  i šestdesetpetcenti</v>
      </c>
      <c r="O147" s="4" t="s">
        <v>366</v>
      </c>
    </row>
    <row r="148" spans="1:15" s="2" customFormat="1" ht="33" customHeight="1" thickBot="1">
      <c r="A148" s="7">
        <v>147</v>
      </c>
      <c r="B148" s="10"/>
      <c r="C148" s="11" t="s">
        <v>156</v>
      </c>
      <c r="D148" s="41" t="s">
        <v>514</v>
      </c>
      <c r="E148" s="38" t="s">
        <v>435</v>
      </c>
      <c r="F148" s="62" t="s">
        <v>523</v>
      </c>
      <c r="G148" s="44">
        <v>50</v>
      </c>
      <c r="H148" s="44">
        <v>50</v>
      </c>
      <c r="I148" s="54">
        <v>0.4255</v>
      </c>
      <c r="J148" s="54"/>
      <c r="K148" s="58">
        <f t="shared" si="6"/>
        <v>21.275</v>
      </c>
      <c r="L148" s="34">
        <f t="shared" si="7"/>
        <v>0.44</v>
      </c>
      <c r="M148" s="34">
        <v>22</v>
      </c>
      <c r="N148" s="69" t="str">
        <f t="shared" si="8"/>
        <v>dvadesetjedaneur  i dvadesetsedamcenti</v>
      </c>
      <c r="O148" s="4" t="s">
        <v>367</v>
      </c>
    </row>
    <row r="149" spans="1:15" s="2" customFormat="1" ht="33" customHeight="1" thickBot="1">
      <c r="A149" s="7">
        <v>148</v>
      </c>
      <c r="B149" s="10"/>
      <c r="C149" s="11" t="s">
        <v>157</v>
      </c>
      <c r="D149" s="41" t="s">
        <v>515</v>
      </c>
      <c r="E149" s="38" t="s">
        <v>435</v>
      </c>
      <c r="F149" s="62" t="s">
        <v>523</v>
      </c>
      <c r="G149" s="44">
        <v>300</v>
      </c>
      <c r="H149" s="44">
        <v>300</v>
      </c>
      <c r="I149" s="54">
        <v>0.4255</v>
      </c>
      <c r="J149" s="54"/>
      <c r="K149" s="58">
        <f t="shared" si="6"/>
        <v>127.64999999999999</v>
      </c>
      <c r="L149" s="34">
        <f t="shared" si="7"/>
        <v>0.44</v>
      </c>
      <c r="M149" s="34">
        <v>132</v>
      </c>
      <c r="N149" s="69" t="str">
        <f t="shared" si="8"/>
        <v>stotinudvadesetsedameura  i šestdesetpetcenti</v>
      </c>
      <c r="O149" s="4" t="s">
        <v>368</v>
      </c>
    </row>
    <row r="150" spans="1:15" s="2" customFormat="1" ht="33" customHeight="1" thickBot="1">
      <c r="A150" s="7">
        <v>149</v>
      </c>
      <c r="B150" s="10"/>
      <c r="C150" s="11" t="s">
        <v>158</v>
      </c>
      <c r="D150" s="41" t="s">
        <v>516</v>
      </c>
      <c r="E150" s="38" t="s">
        <v>435</v>
      </c>
      <c r="F150" s="62" t="s">
        <v>523</v>
      </c>
      <c r="G150" s="44">
        <v>700</v>
      </c>
      <c r="H150" s="44">
        <v>700</v>
      </c>
      <c r="I150" s="54">
        <v>0.4255</v>
      </c>
      <c r="J150" s="54"/>
      <c r="K150" s="58">
        <f t="shared" si="6"/>
        <v>297.84999999999997</v>
      </c>
      <c r="L150" s="34">
        <f t="shared" si="7"/>
        <v>0.44</v>
      </c>
      <c r="M150" s="34">
        <v>308</v>
      </c>
      <c r="N150" s="69" t="str">
        <f t="shared" si="8"/>
        <v>dvijestotinedevedesetsedameura  i osamdesetpetcenti</v>
      </c>
      <c r="O150" s="4" t="s">
        <v>369</v>
      </c>
    </row>
    <row r="151" spans="1:15" s="2" customFormat="1" ht="33" customHeight="1" thickBot="1">
      <c r="A151" s="7">
        <v>150</v>
      </c>
      <c r="B151" s="10"/>
      <c r="C151" s="11" t="s">
        <v>159</v>
      </c>
      <c r="D151" s="41" t="s">
        <v>517</v>
      </c>
      <c r="E151" s="38" t="s">
        <v>435</v>
      </c>
      <c r="F151" s="62" t="s">
        <v>523</v>
      </c>
      <c r="G151" s="44">
        <v>250000</v>
      </c>
      <c r="H151" s="44">
        <v>250000</v>
      </c>
      <c r="I151" s="54">
        <v>0.1457</v>
      </c>
      <c r="J151" s="54"/>
      <c r="K151" s="58">
        <f t="shared" si="6"/>
        <v>36425</v>
      </c>
      <c r="L151" s="34">
        <f t="shared" si="7"/>
        <v>0.15</v>
      </c>
      <c r="M151" s="34">
        <v>37500</v>
      </c>
      <c r="N151" s="69" t="str">
        <f t="shared" si="8"/>
        <v>tridesetšesthiljadačetiristotinedvadesetpeteura  i nulacenti</v>
      </c>
      <c r="O151" s="4" t="s">
        <v>370</v>
      </c>
    </row>
    <row r="152" spans="1:15" s="2" customFormat="1" ht="33" customHeight="1" thickBot="1">
      <c r="A152" s="7">
        <v>151</v>
      </c>
      <c r="B152" s="10"/>
      <c r="C152" s="11" t="s">
        <v>160</v>
      </c>
      <c r="D152" s="73"/>
      <c r="E152" s="42"/>
      <c r="F152" s="13"/>
      <c r="G152" s="44">
        <v>30</v>
      </c>
      <c r="H152" s="32"/>
      <c r="I152" s="35"/>
      <c r="J152" s="35"/>
      <c r="K152" s="56">
        <f t="shared" si="6"/>
        <v>0</v>
      </c>
      <c r="L152" s="34">
        <f t="shared" si="7"/>
        <v>11.74</v>
      </c>
      <c r="M152" s="34">
        <v>352.2</v>
      </c>
      <c r="N152" s="69"/>
      <c r="O152" s="4" t="s">
        <v>371</v>
      </c>
    </row>
    <row r="153" spans="1:15" s="2" customFormat="1" ht="33" customHeight="1" thickBot="1">
      <c r="A153" s="7">
        <v>152</v>
      </c>
      <c r="B153" s="10"/>
      <c r="C153" s="11" t="s">
        <v>161</v>
      </c>
      <c r="D153" s="73"/>
      <c r="E153" s="42"/>
      <c r="F153" s="13"/>
      <c r="G153" s="44">
        <v>900</v>
      </c>
      <c r="H153" s="32"/>
      <c r="I153" s="35"/>
      <c r="J153" s="35"/>
      <c r="K153" s="56">
        <f t="shared" si="6"/>
        <v>0</v>
      </c>
      <c r="L153" s="34">
        <f t="shared" si="7"/>
        <v>11.74</v>
      </c>
      <c r="M153" s="34">
        <v>10566</v>
      </c>
      <c r="N153" s="69"/>
      <c r="O153" s="4" t="s">
        <v>372</v>
      </c>
    </row>
    <row r="154" spans="1:15" s="2" customFormat="1" ht="33" customHeight="1" thickBot="1">
      <c r="A154" s="7">
        <v>153</v>
      </c>
      <c r="B154" s="10"/>
      <c r="C154" s="11" t="s">
        <v>162</v>
      </c>
      <c r="D154" s="73"/>
      <c r="E154" s="42"/>
      <c r="F154" s="13"/>
      <c r="G154" s="44">
        <v>170</v>
      </c>
      <c r="H154" s="32"/>
      <c r="I154" s="35"/>
      <c r="J154" s="35"/>
      <c r="K154" s="56">
        <f t="shared" si="6"/>
        <v>0</v>
      </c>
      <c r="L154" s="34">
        <f t="shared" si="7"/>
        <v>11.74</v>
      </c>
      <c r="M154" s="34">
        <v>1995.8</v>
      </c>
      <c r="N154" s="69"/>
      <c r="O154" s="4" t="s">
        <v>373</v>
      </c>
    </row>
    <row r="155" spans="1:15" s="2" customFormat="1" ht="33" customHeight="1" thickBot="1">
      <c r="A155" s="7">
        <v>154</v>
      </c>
      <c r="B155" s="16"/>
      <c r="C155" s="17" t="s">
        <v>163</v>
      </c>
      <c r="D155" s="74"/>
      <c r="E155" s="46"/>
      <c r="F155" s="13"/>
      <c r="G155" s="22">
        <v>300</v>
      </c>
      <c r="H155" s="32"/>
      <c r="I155" s="35"/>
      <c r="J155" s="35"/>
      <c r="K155" s="56">
        <f t="shared" si="6"/>
        <v>0</v>
      </c>
      <c r="L155" s="34">
        <f t="shared" si="7"/>
        <v>1.4</v>
      </c>
      <c r="M155" s="34">
        <v>420</v>
      </c>
      <c r="N155" s="69"/>
      <c r="O155" s="4" t="s">
        <v>374</v>
      </c>
    </row>
    <row r="156" spans="1:15" s="2" customFormat="1" ht="33" customHeight="1" thickBot="1">
      <c r="A156" s="7">
        <v>155</v>
      </c>
      <c r="B156" s="16"/>
      <c r="C156" s="17" t="s">
        <v>164</v>
      </c>
      <c r="D156" s="74"/>
      <c r="E156" s="46"/>
      <c r="F156" s="13"/>
      <c r="G156" s="22">
        <v>10</v>
      </c>
      <c r="H156" s="32"/>
      <c r="I156" s="35"/>
      <c r="J156" s="35"/>
      <c r="K156" s="56">
        <f t="shared" si="6"/>
        <v>0</v>
      </c>
      <c r="L156" s="34">
        <f t="shared" si="7"/>
        <v>6.8</v>
      </c>
      <c r="M156" s="34">
        <v>68</v>
      </c>
      <c r="N156" s="69"/>
      <c r="O156" s="4" t="s">
        <v>375</v>
      </c>
    </row>
    <row r="157" spans="1:15" s="2" customFormat="1" ht="33" customHeight="1" thickBot="1">
      <c r="A157" s="7">
        <v>156</v>
      </c>
      <c r="B157" s="16"/>
      <c r="C157" s="17" t="s">
        <v>165</v>
      </c>
      <c r="D157" s="74"/>
      <c r="E157" s="46"/>
      <c r="F157" s="13"/>
      <c r="G157" s="22">
        <v>800</v>
      </c>
      <c r="H157" s="32"/>
      <c r="I157" s="35"/>
      <c r="J157" s="35"/>
      <c r="K157" s="56">
        <f t="shared" si="6"/>
        <v>0</v>
      </c>
      <c r="L157" s="34">
        <f t="shared" si="7"/>
        <v>2.6</v>
      </c>
      <c r="M157" s="34">
        <v>2080</v>
      </c>
      <c r="N157" s="69"/>
      <c r="O157" s="4" t="s">
        <v>376</v>
      </c>
    </row>
    <row r="158" spans="1:15" s="2" customFormat="1" ht="33" customHeight="1" thickBot="1">
      <c r="A158" s="7">
        <v>157</v>
      </c>
      <c r="B158" s="16"/>
      <c r="C158" s="17" t="s">
        <v>166</v>
      </c>
      <c r="D158" s="74"/>
      <c r="E158" s="46"/>
      <c r="F158" s="13"/>
      <c r="G158" s="22">
        <v>38000</v>
      </c>
      <c r="H158" s="32"/>
      <c r="I158" s="35"/>
      <c r="J158" s="35"/>
      <c r="K158" s="56">
        <f t="shared" si="6"/>
        <v>0</v>
      </c>
      <c r="L158" s="34">
        <f t="shared" si="7"/>
        <v>1.33</v>
      </c>
      <c r="M158" s="34">
        <v>50540</v>
      </c>
      <c r="N158" s="69"/>
      <c r="O158" s="4" t="s">
        <v>377</v>
      </c>
    </row>
    <row r="159" spans="1:15" s="2" customFormat="1" ht="33" customHeight="1" thickBot="1">
      <c r="A159" s="7">
        <v>158</v>
      </c>
      <c r="B159" s="16"/>
      <c r="C159" s="17" t="s">
        <v>167</v>
      </c>
      <c r="D159" s="74"/>
      <c r="E159" s="46"/>
      <c r="F159" s="13"/>
      <c r="G159" s="22">
        <v>95</v>
      </c>
      <c r="H159" s="32"/>
      <c r="I159" s="35"/>
      <c r="J159" s="35"/>
      <c r="K159" s="56">
        <f t="shared" si="6"/>
        <v>0</v>
      </c>
      <c r="L159" s="34">
        <f t="shared" si="7"/>
        <v>6</v>
      </c>
      <c r="M159" s="34">
        <v>570</v>
      </c>
      <c r="N159" s="69"/>
      <c r="O159" s="4" t="s">
        <v>378</v>
      </c>
    </row>
    <row r="160" spans="1:15" s="2" customFormat="1" ht="33" customHeight="1" thickBot="1">
      <c r="A160" s="7">
        <v>159</v>
      </c>
      <c r="B160" s="16"/>
      <c r="C160" s="17" t="s">
        <v>168</v>
      </c>
      <c r="D160" s="74"/>
      <c r="E160" s="46"/>
      <c r="F160" s="13"/>
      <c r="G160" s="22">
        <v>16000</v>
      </c>
      <c r="H160" s="32"/>
      <c r="I160" s="35"/>
      <c r="J160" s="35"/>
      <c r="K160" s="56">
        <f t="shared" si="6"/>
        <v>0</v>
      </c>
      <c r="L160" s="34">
        <f t="shared" si="7"/>
        <v>0.7</v>
      </c>
      <c r="M160" s="34">
        <v>11200</v>
      </c>
      <c r="N160" s="69"/>
      <c r="O160" s="4" t="s">
        <v>379</v>
      </c>
    </row>
    <row r="161" spans="1:15" s="2" customFormat="1" ht="33" customHeight="1" thickBot="1">
      <c r="A161" s="7">
        <v>160</v>
      </c>
      <c r="B161" s="16"/>
      <c r="C161" s="17" t="s">
        <v>169</v>
      </c>
      <c r="D161" s="74"/>
      <c r="E161" s="46"/>
      <c r="F161" s="13"/>
      <c r="G161" s="22">
        <v>1200</v>
      </c>
      <c r="H161" s="32"/>
      <c r="I161" s="35"/>
      <c r="J161" s="35"/>
      <c r="K161" s="56">
        <f t="shared" si="6"/>
        <v>0</v>
      </c>
      <c r="L161" s="34">
        <f t="shared" si="7"/>
        <v>3.5</v>
      </c>
      <c r="M161" s="34">
        <v>4200</v>
      </c>
      <c r="N161" s="69"/>
      <c r="O161" s="4" t="s">
        <v>380</v>
      </c>
    </row>
    <row r="162" spans="1:15" s="2" customFormat="1" ht="33" customHeight="1" thickBot="1">
      <c r="A162" s="7">
        <v>161</v>
      </c>
      <c r="B162" s="16"/>
      <c r="C162" s="17" t="s">
        <v>170</v>
      </c>
      <c r="D162" s="74"/>
      <c r="E162" s="46"/>
      <c r="F162" s="13"/>
      <c r="G162" s="22">
        <v>300</v>
      </c>
      <c r="H162" s="32"/>
      <c r="I162" s="35"/>
      <c r="J162" s="35"/>
      <c r="K162" s="56">
        <f t="shared" si="6"/>
        <v>0</v>
      </c>
      <c r="L162" s="34">
        <f t="shared" si="7"/>
        <v>2.06</v>
      </c>
      <c r="M162" s="34">
        <v>618</v>
      </c>
      <c r="N162" s="69"/>
      <c r="O162" s="4" t="s">
        <v>381</v>
      </c>
    </row>
    <row r="163" spans="1:15" s="2" customFormat="1" ht="33" customHeight="1" thickBot="1">
      <c r="A163" s="7">
        <v>162</v>
      </c>
      <c r="B163" s="16"/>
      <c r="C163" s="17" t="s">
        <v>171</v>
      </c>
      <c r="D163" s="74"/>
      <c r="E163" s="46"/>
      <c r="F163" s="13"/>
      <c r="G163" s="22">
        <v>70</v>
      </c>
      <c r="H163" s="32"/>
      <c r="I163" s="35"/>
      <c r="J163" s="35"/>
      <c r="K163" s="56">
        <f t="shared" si="6"/>
        <v>0</v>
      </c>
      <c r="L163" s="34">
        <f t="shared" si="7"/>
        <v>4.8</v>
      </c>
      <c r="M163" s="34">
        <v>336</v>
      </c>
      <c r="N163" s="69"/>
      <c r="O163" s="4" t="s">
        <v>382</v>
      </c>
    </row>
    <row r="164" spans="1:15" s="2" customFormat="1" ht="33" customHeight="1" thickBot="1">
      <c r="A164" s="7">
        <v>163</v>
      </c>
      <c r="B164" s="16"/>
      <c r="C164" s="17" t="s">
        <v>172</v>
      </c>
      <c r="D164" s="74"/>
      <c r="E164" s="46"/>
      <c r="F164" s="13"/>
      <c r="G164" s="22">
        <v>500</v>
      </c>
      <c r="H164" s="32"/>
      <c r="I164" s="35"/>
      <c r="J164" s="35"/>
      <c r="K164" s="56">
        <f t="shared" si="6"/>
        <v>0</v>
      </c>
      <c r="L164" s="34">
        <f t="shared" si="7"/>
        <v>2.4</v>
      </c>
      <c r="M164" s="34">
        <v>1200</v>
      </c>
      <c r="N164" s="69"/>
      <c r="O164" s="4" t="s">
        <v>383</v>
      </c>
    </row>
    <row r="165" spans="1:15" s="2" customFormat="1" ht="33" customHeight="1" thickBot="1">
      <c r="A165" s="7">
        <v>164</v>
      </c>
      <c r="B165" s="16"/>
      <c r="C165" s="17" t="s">
        <v>173</v>
      </c>
      <c r="D165" s="74"/>
      <c r="E165" s="46"/>
      <c r="F165" s="13"/>
      <c r="G165" s="22">
        <v>1100</v>
      </c>
      <c r="H165" s="32"/>
      <c r="I165" s="35"/>
      <c r="J165" s="35"/>
      <c r="K165" s="56">
        <f t="shared" si="6"/>
        <v>0</v>
      </c>
      <c r="L165" s="34">
        <f t="shared" si="7"/>
        <v>1.17</v>
      </c>
      <c r="M165" s="34">
        <v>1287</v>
      </c>
      <c r="N165" s="69"/>
      <c r="O165" s="4" t="s">
        <v>384</v>
      </c>
    </row>
    <row r="166" spans="1:15" s="2" customFormat="1" ht="33" customHeight="1" thickBot="1">
      <c r="A166" s="7">
        <v>165</v>
      </c>
      <c r="B166" s="16"/>
      <c r="C166" s="17" t="s">
        <v>174</v>
      </c>
      <c r="D166" s="74"/>
      <c r="E166" s="46"/>
      <c r="F166" s="13"/>
      <c r="G166" s="22">
        <v>6</v>
      </c>
      <c r="H166" s="32"/>
      <c r="I166" s="35"/>
      <c r="J166" s="35"/>
      <c r="K166" s="56">
        <f t="shared" si="6"/>
        <v>0</v>
      </c>
      <c r="L166" s="34">
        <f t="shared" si="7"/>
        <v>8</v>
      </c>
      <c r="M166" s="34">
        <v>48</v>
      </c>
      <c r="N166" s="69"/>
      <c r="O166" s="4" t="s">
        <v>385</v>
      </c>
    </row>
    <row r="167" spans="1:15" s="2" customFormat="1" ht="33" customHeight="1" thickBot="1">
      <c r="A167" s="7">
        <v>166</v>
      </c>
      <c r="B167" s="16"/>
      <c r="C167" s="17" t="s">
        <v>175</v>
      </c>
      <c r="D167" s="74"/>
      <c r="E167" s="46"/>
      <c r="F167" s="13"/>
      <c r="G167" s="22">
        <v>3</v>
      </c>
      <c r="H167" s="32"/>
      <c r="I167" s="35"/>
      <c r="J167" s="35"/>
      <c r="K167" s="56">
        <f t="shared" si="6"/>
        <v>0</v>
      </c>
      <c r="L167" s="34">
        <f t="shared" si="7"/>
        <v>63.330000000000005</v>
      </c>
      <c r="M167" s="34">
        <v>189.99</v>
      </c>
      <c r="N167" s="69"/>
      <c r="O167" s="4" t="s">
        <v>386</v>
      </c>
    </row>
    <row r="168" spans="1:15" s="2" customFormat="1" ht="33" customHeight="1" thickBot="1">
      <c r="A168" s="7">
        <v>167</v>
      </c>
      <c r="B168" s="16"/>
      <c r="C168" s="17" t="s">
        <v>176</v>
      </c>
      <c r="D168" s="74"/>
      <c r="E168" s="46"/>
      <c r="F168" s="13"/>
      <c r="G168" s="22">
        <v>4</v>
      </c>
      <c r="H168" s="32"/>
      <c r="I168" s="35"/>
      <c r="J168" s="35"/>
      <c r="K168" s="56">
        <f t="shared" si="6"/>
        <v>0</v>
      </c>
      <c r="L168" s="34">
        <f t="shared" si="7"/>
        <v>6.85</v>
      </c>
      <c r="M168" s="34">
        <v>27.4</v>
      </c>
      <c r="N168" s="69"/>
      <c r="O168" s="4" t="s">
        <v>387</v>
      </c>
    </row>
    <row r="169" spans="1:15" s="2" customFormat="1" ht="33" customHeight="1" thickBot="1">
      <c r="A169" s="7">
        <v>168</v>
      </c>
      <c r="B169" s="16"/>
      <c r="C169" s="17" t="s">
        <v>177</v>
      </c>
      <c r="D169" s="74"/>
      <c r="E169" s="46"/>
      <c r="F169" s="13"/>
      <c r="G169" s="22">
        <v>40</v>
      </c>
      <c r="H169" s="32"/>
      <c r="I169" s="35"/>
      <c r="J169" s="35"/>
      <c r="K169" s="56">
        <f t="shared" si="6"/>
        <v>0</v>
      </c>
      <c r="L169" s="34">
        <f t="shared" si="7"/>
        <v>11</v>
      </c>
      <c r="M169" s="34">
        <v>440</v>
      </c>
      <c r="N169" s="69"/>
      <c r="O169" s="4" t="s">
        <v>388</v>
      </c>
    </row>
    <row r="170" spans="1:15" s="2" customFormat="1" ht="33" customHeight="1" thickBot="1">
      <c r="A170" s="7">
        <v>169</v>
      </c>
      <c r="B170" s="16"/>
      <c r="C170" s="17" t="s">
        <v>178</v>
      </c>
      <c r="D170" s="74"/>
      <c r="E170" s="46"/>
      <c r="F170" s="13"/>
      <c r="G170" s="22">
        <v>2</v>
      </c>
      <c r="H170" s="32"/>
      <c r="I170" s="35"/>
      <c r="J170" s="35"/>
      <c r="K170" s="56">
        <f t="shared" si="6"/>
        <v>0</v>
      </c>
      <c r="L170" s="34">
        <f t="shared" si="7"/>
        <v>1</v>
      </c>
      <c r="M170" s="34">
        <v>2</v>
      </c>
      <c r="N170" s="69"/>
      <c r="O170" s="4" t="s">
        <v>389</v>
      </c>
    </row>
    <row r="171" spans="1:15" s="2" customFormat="1" ht="33" customHeight="1" thickBot="1">
      <c r="A171" s="7">
        <v>170</v>
      </c>
      <c r="B171" s="16"/>
      <c r="C171" s="17" t="s">
        <v>179</v>
      </c>
      <c r="D171" s="74"/>
      <c r="E171" s="46"/>
      <c r="F171" s="13"/>
      <c r="G171" s="22">
        <v>280</v>
      </c>
      <c r="H171" s="32"/>
      <c r="I171" s="35"/>
      <c r="J171" s="35"/>
      <c r="K171" s="56">
        <f t="shared" si="6"/>
        <v>0</v>
      </c>
      <c r="L171" s="34">
        <f t="shared" si="7"/>
        <v>2.47</v>
      </c>
      <c r="M171" s="34">
        <v>691.6</v>
      </c>
      <c r="N171" s="69"/>
      <c r="O171" s="4" t="s">
        <v>390</v>
      </c>
    </row>
    <row r="172" spans="1:15" s="2" customFormat="1" ht="33" customHeight="1" thickBot="1">
      <c r="A172" s="7">
        <v>171</v>
      </c>
      <c r="B172" s="16"/>
      <c r="C172" s="17" t="s">
        <v>180</v>
      </c>
      <c r="D172" s="74"/>
      <c r="E172" s="46"/>
      <c r="F172" s="13"/>
      <c r="G172" s="22">
        <v>150</v>
      </c>
      <c r="H172" s="32"/>
      <c r="I172" s="35"/>
      <c r="J172" s="35"/>
      <c r="K172" s="56">
        <f t="shared" si="6"/>
        <v>0</v>
      </c>
      <c r="L172" s="34">
        <f t="shared" si="7"/>
        <v>3</v>
      </c>
      <c r="M172" s="34">
        <v>450</v>
      </c>
      <c r="N172" s="69"/>
      <c r="O172" s="4" t="s">
        <v>391</v>
      </c>
    </row>
    <row r="173" spans="1:15" s="2" customFormat="1" ht="33" customHeight="1" thickBot="1">
      <c r="A173" s="7">
        <v>172</v>
      </c>
      <c r="B173" s="16"/>
      <c r="C173" s="17" t="s">
        <v>181</v>
      </c>
      <c r="D173" s="74"/>
      <c r="E173" s="46"/>
      <c r="F173" s="13"/>
      <c r="G173" s="22">
        <v>32</v>
      </c>
      <c r="H173" s="32"/>
      <c r="I173" s="35"/>
      <c r="J173" s="35"/>
      <c r="K173" s="56">
        <f t="shared" si="6"/>
        <v>0</v>
      </c>
      <c r="L173" s="34">
        <f t="shared" si="7"/>
        <v>5.3</v>
      </c>
      <c r="M173" s="34">
        <v>169.6</v>
      </c>
      <c r="N173" s="69"/>
      <c r="O173" s="4" t="s">
        <v>392</v>
      </c>
    </row>
    <row r="174" spans="1:15" s="2" customFormat="1" ht="33" customHeight="1" thickBot="1">
      <c r="A174" s="7">
        <v>173</v>
      </c>
      <c r="B174" s="16"/>
      <c r="C174" s="17" t="s">
        <v>182</v>
      </c>
      <c r="D174" s="74"/>
      <c r="E174" s="46"/>
      <c r="F174" s="13"/>
      <c r="G174" s="22">
        <v>5</v>
      </c>
      <c r="H174" s="32"/>
      <c r="I174" s="35"/>
      <c r="J174" s="35"/>
      <c r="K174" s="56">
        <f t="shared" si="6"/>
        <v>0</v>
      </c>
      <c r="L174" s="34">
        <f t="shared" si="7"/>
        <v>66.85</v>
      </c>
      <c r="M174" s="34">
        <v>334.25</v>
      </c>
      <c r="N174" s="69"/>
      <c r="O174" s="4" t="s">
        <v>393</v>
      </c>
    </row>
    <row r="175" spans="1:15" s="2" customFormat="1" ht="33" customHeight="1" thickBot="1">
      <c r="A175" s="7">
        <v>174</v>
      </c>
      <c r="B175" s="18"/>
      <c r="C175" s="17" t="s">
        <v>183</v>
      </c>
      <c r="D175" s="74"/>
      <c r="E175" s="46"/>
      <c r="F175" s="13"/>
      <c r="G175" s="22">
        <v>40</v>
      </c>
      <c r="H175" s="32"/>
      <c r="I175" s="35"/>
      <c r="J175" s="35"/>
      <c r="K175" s="56">
        <f t="shared" si="6"/>
        <v>0</v>
      </c>
      <c r="L175" s="34">
        <f t="shared" si="7"/>
        <v>14.8</v>
      </c>
      <c r="M175" s="34">
        <v>592</v>
      </c>
      <c r="N175" s="69"/>
      <c r="O175" s="4" t="s">
        <v>394</v>
      </c>
    </row>
    <row r="176" spans="1:15" s="2" customFormat="1" ht="33" customHeight="1" thickBot="1">
      <c r="A176" s="7">
        <v>175</v>
      </c>
      <c r="B176" s="16"/>
      <c r="C176" s="17" t="s">
        <v>184</v>
      </c>
      <c r="D176" s="74"/>
      <c r="E176" s="46"/>
      <c r="F176" s="13"/>
      <c r="G176" s="22">
        <v>5</v>
      </c>
      <c r="H176" s="32"/>
      <c r="I176" s="35"/>
      <c r="J176" s="35"/>
      <c r="K176" s="56">
        <f t="shared" si="6"/>
        <v>0</v>
      </c>
      <c r="L176" s="34">
        <f t="shared" si="7"/>
        <v>3.3</v>
      </c>
      <c r="M176" s="34">
        <v>16.5</v>
      </c>
      <c r="N176" s="69"/>
      <c r="O176" s="4" t="s">
        <v>395</v>
      </c>
    </row>
    <row r="177" spans="1:15" s="2" customFormat="1" ht="33" customHeight="1" thickBot="1">
      <c r="A177" s="7">
        <v>176</v>
      </c>
      <c r="B177" s="16"/>
      <c r="C177" s="17" t="s">
        <v>185</v>
      </c>
      <c r="D177" s="74"/>
      <c r="E177" s="46"/>
      <c r="F177" s="13"/>
      <c r="G177" s="22">
        <v>200</v>
      </c>
      <c r="H177" s="32"/>
      <c r="I177" s="35"/>
      <c r="J177" s="35"/>
      <c r="K177" s="56">
        <f t="shared" si="6"/>
        <v>0</v>
      </c>
      <c r="L177" s="34">
        <f t="shared" si="7"/>
        <v>1.4</v>
      </c>
      <c r="M177" s="34">
        <v>280</v>
      </c>
      <c r="N177" s="69"/>
      <c r="O177" s="4" t="s">
        <v>396</v>
      </c>
    </row>
    <row r="178" spans="1:15" s="2" customFormat="1" ht="33" customHeight="1" thickBot="1">
      <c r="A178" s="7">
        <v>177</v>
      </c>
      <c r="B178" s="16"/>
      <c r="C178" s="17" t="s">
        <v>186</v>
      </c>
      <c r="D178" s="74"/>
      <c r="E178" s="46"/>
      <c r="F178" s="13"/>
      <c r="G178" s="22">
        <v>850</v>
      </c>
      <c r="H178" s="32"/>
      <c r="I178" s="35"/>
      <c r="J178" s="35"/>
      <c r="K178" s="56">
        <f t="shared" si="6"/>
        <v>0</v>
      </c>
      <c r="L178" s="34">
        <f t="shared" si="7"/>
        <v>2.55</v>
      </c>
      <c r="M178" s="34">
        <v>2167.5</v>
      </c>
      <c r="N178" s="69"/>
      <c r="O178" s="4" t="s">
        <v>397</v>
      </c>
    </row>
    <row r="179" spans="1:15" s="2" customFormat="1" ht="33" customHeight="1" thickBot="1">
      <c r="A179" s="7">
        <v>178</v>
      </c>
      <c r="B179" s="16"/>
      <c r="C179" s="17" t="s">
        <v>187</v>
      </c>
      <c r="D179" s="74"/>
      <c r="E179" s="46"/>
      <c r="F179" s="13"/>
      <c r="G179" s="22">
        <v>80</v>
      </c>
      <c r="H179" s="32"/>
      <c r="I179" s="35"/>
      <c r="J179" s="35"/>
      <c r="K179" s="56">
        <f t="shared" si="6"/>
        <v>0</v>
      </c>
      <c r="L179" s="34">
        <f t="shared" si="7"/>
        <v>4.6</v>
      </c>
      <c r="M179" s="34">
        <v>368</v>
      </c>
      <c r="N179" s="69"/>
      <c r="O179" s="4" t="s">
        <v>398</v>
      </c>
    </row>
    <row r="180" spans="1:15" s="2" customFormat="1" ht="33" customHeight="1" thickBot="1">
      <c r="A180" s="7">
        <v>179</v>
      </c>
      <c r="B180" s="19"/>
      <c r="C180" s="20" t="s">
        <v>188</v>
      </c>
      <c r="D180" s="74"/>
      <c r="E180" s="46"/>
      <c r="F180" s="13"/>
      <c r="G180" s="47">
        <v>200</v>
      </c>
      <c r="H180" s="32"/>
      <c r="I180" s="35"/>
      <c r="J180" s="35"/>
      <c r="K180" s="56">
        <f t="shared" si="6"/>
        <v>0</v>
      </c>
      <c r="L180" s="34">
        <f t="shared" si="7"/>
        <v>11.2</v>
      </c>
      <c r="M180" s="34">
        <v>2240</v>
      </c>
      <c r="N180" s="69"/>
      <c r="O180" s="4" t="s">
        <v>399</v>
      </c>
    </row>
    <row r="181" spans="1:15" s="2" customFormat="1" ht="33" customHeight="1" thickBot="1">
      <c r="A181" s="7">
        <v>180</v>
      </c>
      <c r="B181" s="21"/>
      <c r="C181" s="17" t="s">
        <v>189</v>
      </c>
      <c r="D181" s="74"/>
      <c r="E181" s="46"/>
      <c r="F181" s="13"/>
      <c r="G181" s="22">
        <v>3</v>
      </c>
      <c r="H181" s="32"/>
      <c r="I181" s="35"/>
      <c r="J181" s="35"/>
      <c r="K181" s="56">
        <f t="shared" si="6"/>
        <v>0</v>
      </c>
      <c r="L181" s="34">
        <f t="shared" si="7"/>
        <v>26.5</v>
      </c>
      <c r="M181" s="34">
        <v>79.5</v>
      </c>
      <c r="N181" s="69"/>
      <c r="O181" s="4" t="s">
        <v>400</v>
      </c>
    </row>
    <row r="182" spans="1:15" s="2" customFormat="1" ht="33" customHeight="1" thickBot="1">
      <c r="A182" s="7">
        <v>181</v>
      </c>
      <c r="B182" s="21"/>
      <c r="C182" s="17" t="s">
        <v>190</v>
      </c>
      <c r="D182" s="74"/>
      <c r="E182" s="46"/>
      <c r="F182" s="13"/>
      <c r="G182" s="48">
        <v>30</v>
      </c>
      <c r="H182" s="32"/>
      <c r="I182" s="35"/>
      <c r="J182" s="35"/>
      <c r="K182" s="56">
        <f t="shared" si="6"/>
        <v>0</v>
      </c>
      <c r="L182" s="34">
        <f t="shared" si="7"/>
        <v>4.31</v>
      </c>
      <c r="M182" s="34">
        <v>129.29999999999998</v>
      </c>
      <c r="N182" s="69"/>
      <c r="O182" s="4" t="s">
        <v>401</v>
      </c>
    </row>
    <row r="183" spans="1:15" s="2" customFormat="1" ht="33" customHeight="1" thickBot="1">
      <c r="A183" s="7">
        <v>182</v>
      </c>
      <c r="B183" s="21"/>
      <c r="C183" s="17" t="s">
        <v>191</v>
      </c>
      <c r="D183" s="74"/>
      <c r="E183" s="46"/>
      <c r="F183" s="13"/>
      <c r="G183" s="48">
        <v>100</v>
      </c>
      <c r="H183" s="32"/>
      <c r="I183" s="35"/>
      <c r="J183" s="35"/>
      <c r="K183" s="56">
        <f t="shared" si="6"/>
        <v>0</v>
      </c>
      <c r="L183" s="34">
        <f t="shared" si="7"/>
        <v>14.84</v>
      </c>
      <c r="M183" s="34">
        <v>1484</v>
      </c>
      <c r="N183" s="69"/>
      <c r="O183" s="4" t="s">
        <v>402</v>
      </c>
    </row>
    <row r="184" spans="1:15" s="2" customFormat="1" ht="33" customHeight="1" thickBot="1">
      <c r="A184" s="7">
        <v>183</v>
      </c>
      <c r="B184" s="21"/>
      <c r="C184" s="17" t="s">
        <v>192</v>
      </c>
      <c r="D184" s="74"/>
      <c r="E184" s="46"/>
      <c r="F184" s="13"/>
      <c r="G184" s="48">
        <v>20</v>
      </c>
      <c r="H184" s="32"/>
      <c r="I184" s="35"/>
      <c r="J184" s="35"/>
      <c r="K184" s="56">
        <f t="shared" si="6"/>
        <v>0</v>
      </c>
      <c r="L184" s="34">
        <f t="shared" si="7"/>
        <v>10</v>
      </c>
      <c r="M184" s="34">
        <v>200</v>
      </c>
      <c r="N184" s="69"/>
      <c r="O184" s="4" t="s">
        <v>403</v>
      </c>
    </row>
    <row r="185" spans="1:15" s="2" customFormat="1" ht="33" customHeight="1" thickBot="1">
      <c r="A185" s="7">
        <v>184</v>
      </c>
      <c r="B185" s="21"/>
      <c r="C185" s="17" t="s">
        <v>193</v>
      </c>
      <c r="D185" s="74"/>
      <c r="E185" s="46"/>
      <c r="F185" s="13"/>
      <c r="G185" s="48">
        <v>30</v>
      </c>
      <c r="H185" s="32"/>
      <c r="I185" s="35"/>
      <c r="J185" s="35"/>
      <c r="K185" s="56">
        <f t="shared" si="6"/>
        <v>0</v>
      </c>
      <c r="L185" s="34">
        <f t="shared" si="7"/>
        <v>30</v>
      </c>
      <c r="M185" s="34">
        <v>900</v>
      </c>
      <c r="N185" s="69"/>
      <c r="O185" s="4" t="s">
        <v>404</v>
      </c>
    </row>
    <row r="186" spans="1:15" s="2" customFormat="1" ht="33" customHeight="1" thickBot="1">
      <c r="A186" s="7">
        <v>185</v>
      </c>
      <c r="B186" s="21"/>
      <c r="C186" s="17" t="s">
        <v>194</v>
      </c>
      <c r="D186" s="74"/>
      <c r="E186" s="46"/>
      <c r="F186" s="13"/>
      <c r="G186" s="48">
        <v>20</v>
      </c>
      <c r="H186" s="32"/>
      <c r="I186" s="35"/>
      <c r="J186" s="35"/>
      <c r="K186" s="56">
        <f t="shared" si="6"/>
        <v>0</v>
      </c>
      <c r="L186" s="34">
        <f t="shared" si="7"/>
        <v>7</v>
      </c>
      <c r="M186" s="34">
        <v>140</v>
      </c>
      <c r="N186" s="69"/>
      <c r="O186" s="4" t="s">
        <v>405</v>
      </c>
    </row>
    <row r="187" spans="1:15" s="2" customFormat="1" ht="33" customHeight="1" thickBot="1">
      <c r="A187" s="7">
        <v>186</v>
      </c>
      <c r="B187" s="21"/>
      <c r="C187" s="17" t="s">
        <v>195</v>
      </c>
      <c r="D187" s="74"/>
      <c r="E187" s="46"/>
      <c r="F187" s="13"/>
      <c r="G187" s="48">
        <v>10</v>
      </c>
      <c r="H187" s="32"/>
      <c r="I187" s="35"/>
      <c r="J187" s="35"/>
      <c r="K187" s="56">
        <f t="shared" si="6"/>
        <v>0</v>
      </c>
      <c r="L187" s="34">
        <f t="shared" si="7"/>
        <v>4.27</v>
      </c>
      <c r="M187" s="34">
        <v>42.699999999999996</v>
      </c>
      <c r="N187" s="69"/>
      <c r="O187" s="4" t="s">
        <v>406</v>
      </c>
    </row>
    <row r="188" spans="1:15" s="2" customFormat="1" ht="45" customHeight="1" thickBot="1">
      <c r="A188" s="7">
        <v>187</v>
      </c>
      <c r="B188" s="23"/>
      <c r="C188" s="24" t="s">
        <v>196</v>
      </c>
      <c r="D188" s="74" t="s">
        <v>528</v>
      </c>
      <c r="E188" s="46" t="s">
        <v>529</v>
      </c>
      <c r="F188" s="62" t="s">
        <v>534</v>
      </c>
      <c r="G188" s="49">
        <v>700000</v>
      </c>
      <c r="H188" s="32">
        <v>700000</v>
      </c>
      <c r="I188" s="35">
        <v>0.123</v>
      </c>
      <c r="J188" s="35"/>
      <c r="K188" s="58">
        <f t="shared" si="6"/>
        <v>86100</v>
      </c>
      <c r="L188" s="34">
        <f t="shared" si="7"/>
        <v>0.15</v>
      </c>
      <c r="M188" s="34">
        <v>105000</v>
      </c>
      <c r="N188" s="69" t="str">
        <f t="shared" si="8"/>
        <v>osamdesetšesthiljadastotinueura  i nulacenti</v>
      </c>
      <c r="O188" s="4" t="s">
        <v>407</v>
      </c>
    </row>
    <row r="189" spans="1:15" s="2" customFormat="1" ht="33" customHeight="1" thickBot="1">
      <c r="A189" s="7">
        <v>188</v>
      </c>
      <c r="B189" s="23"/>
      <c r="C189" s="24" t="s">
        <v>197</v>
      </c>
      <c r="D189" s="74"/>
      <c r="E189" s="46"/>
      <c r="F189" s="13"/>
      <c r="G189" s="49">
        <v>17000</v>
      </c>
      <c r="H189" s="32"/>
      <c r="I189" s="35"/>
      <c r="J189" s="35"/>
      <c r="K189" s="56">
        <f t="shared" si="6"/>
        <v>0</v>
      </c>
      <c r="L189" s="34">
        <f t="shared" si="7"/>
        <v>12.2</v>
      </c>
      <c r="M189" s="34">
        <v>207400</v>
      </c>
      <c r="N189" s="69"/>
      <c r="O189" s="4" t="s">
        <v>408</v>
      </c>
    </row>
    <row r="190" spans="1:15" s="2" customFormat="1" ht="33" customHeight="1" thickBot="1">
      <c r="A190" s="7">
        <v>189</v>
      </c>
      <c r="B190" s="23"/>
      <c r="C190" s="24" t="s">
        <v>198</v>
      </c>
      <c r="D190" s="74"/>
      <c r="E190" s="46"/>
      <c r="F190" s="13"/>
      <c r="G190" s="49">
        <v>60000</v>
      </c>
      <c r="H190" s="32"/>
      <c r="I190" s="35"/>
      <c r="J190" s="35"/>
      <c r="K190" s="56">
        <f t="shared" si="6"/>
        <v>0</v>
      </c>
      <c r="L190" s="34">
        <f t="shared" si="7"/>
        <v>0.14</v>
      </c>
      <c r="M190" s="34">
        <v>8400</v>
      </c>
      <c r="N190" s="69"/>
      <c r="O190" s="4" t="s">
        <v>409</v>
      </c>
    </row>
    <row r="191" spans="1:15" s="2" customFormat="1" ht="33" customHeight="1" thickBot="1">
      <c r="A191" s="7">
        <v>190</v>
      </c>
      <c r="B191" s="23"/>
      <c r="C191" s="24" t="s">
        <v>199</v>
      </c>
      <c r="D191" s="74"/>
      <c r="E191" s="46"/>
      <c r="F191" s="13"/>
      <c r="G191" s="49">
        <v>40000</v>
      </c>
      <c r="H191" s="32"/>
      <c r="I191" s="35"/>
      <c r="J191" s="35"/>
      <c r="K191" s="56">
        <f t="shared" si="6"/>
        <v>0</v>
      </c>
      <c r="L191" s="34">
        <f t="shared" si="7"/>
        <v>0.1</v>
      </c>
      <c r="M191" s="34">
        <v>4000</v>
      </c>
      <c r="N191" s="69"/>
      <c r="O191" s="4" t="s">
        <v>410</v>
      </c>
    </row>
    <row r="192" spans="1:15" s="2" customFormat="1" ht="33" customHeight="1" thickBot="1">
      <c r="A192" s="7">
        <v>191</v>
      </c>
      <c r="B192" s="23"/>
      <c r="C192" s="24" t="s">
        <v>200</v>
      </c>
      <c r="D192" s="74"/>
      <c r="E192" s="46"/>
      <c r="F192" s="13"/>
      <c r="G192" s="49">
        <v>120000</v>
      </c>
      <c r="H192" s="32"/>
      <c r="I192" s="35"/>
      <c r="J192" s="35"/>
      <c r="K192" s="56">
        <f t="shared" si="6"/>
        <v>0</v>
      </c>
      <c r="L192" s="34">
        <f t="shared" si="7"/>
        <v>0.23</v>
      </c>
      <c r="M192" s="34">
        <v>27600</v>
      </c>
      <c r="N192" s="69"/>
      <c r="O192" s="4" t="s">
        <v>411</v>
      </c>
    </row>
    <row r="193" spans="1:15" s="2" customFormat="1" ht="33" customHeight="1" thickBot="1">
      <c r="A193" s="7">
        <v>192</v>
      </c>
      <c r="B193" s="23"/>
      <c r="C193" s="24" t="s">
        <v>201</v>
      </c>
      <c r="D193" s="74" t="s">
        <v>530</v>
      </c>
      <c r="E193" s="46" t="s">
        <v>529</v>
      </c>
      <c r="F193" s="62" t="s">
        <v>523</v>
      </c>
      <c r="G193" s="49">
        <v>10000</v>
      </c>
      <c r="H193" s="32">
        <v>10000</v>
      </c>
      <c r="I193" s="35">
        <v>0.69</v>
      </c>
      <c r="J193" s="35"/>
      <c r="K193" s="58">
        <f t="shared" si="6"/>
        <v>6899.999999999999</v>
      </c>
      <c r="L193" s="34">
        <f t="shared" si="7"/>
        <v>0.69</v>
      </c>
      <c r="M193" s="34">
        <v>6899.999999999999</v>
      </c>
      <c r="N193" s="69" t="str">
        <f t="shared" si="8"/>
        <v>šesthiljadaosamstotinadevedesetdeveteura  i nulacenti</v>
      </c>
      <c r="O193" s="4" t="s">
        <v>412</v>
      </c>
    </row>
    <row r="194" spans="1:15" s="2" customFormat="1" ht="33" customHeight="1" thickBot="1">
      <c r="A194" s="7">
        <v>193</v>
      </c>
      <c r="B194" s="23"/>
      <c r="C194" s="24" t="s">
        <v>202</v>
      </c>
      <c r="D194" s="74" t="s">
        <v>532</v>
      </c>
      <c r="E194" s="46" t="s">
        <v>529</v>
      </c>
      <c r="F194" s="62" t="s">
        <v>523</v>
      </c>
      <c r="G194" s="49">
        <v>5000</v>
      </c>
      <c r="H194" s="32">
        <v>5000</v>
      </c>
      <c r="I194" s="35">
        <v>0.87</v>
      </c>
      <c r="J194" s="35"/>
      <c r="K194" s="58">
        <f t="shared" si="6"/>
        <v>4350</v>
      </c>
      <c r="L194" s="34">
        <f t="shared" si="7"/>
        <v>0.87</v>
      </c>
      <c r="M194" s="34">
        <v>4350</v>
      </c>
      <c r="N194" s="69" t="str">
        <f t="shared" si="8"/>
        <v>četirihiljadetristotinepedeseteura  i nulacenti</v>
      </c>
      <c r="O194" s="4" t="s">
        <v>413</v>
      </c>
    </row>
    <row r="195" spans="1:15" s="2" customFormat="1" ht="33" customHeight="1" thickBot="1">
      <c r="A195" s="7">
        <v>194</v>
      </c>
      <c r="B195" s="23"/>
      <c r="C195" s="24" t="s">
        <v>203</v>
      </c>
      <c r="D195" s="74" t="s">
        <v>531</v>
      </c>
      <c r="E195" s="46" t="s">
        <v>529</v>
      </c>
      <c r="F195" s="62" t="s">
        <v>523</v>
      </c>
      <c r="G195" s="49">
        <v>10000</v>
      </c>
      <c r="H195" s="32">
        <v>10000</v>
      </c>
      <c r="I195" s="35">
        <v>0.9</v>
      </c>
      <c r="J195" s="35"/>
      <c r="K195" s="58">
        <f aca="true" t="shared" si="9" ref="K195:K212">H195*I195</f>
        <v>9000</v>
      </c>
      <c r="L195" s="34">
        <f aca="true" t="shared" si="10" ref="L195:L212">M195/G195</f>
        <v>0.9</v>
      </c>
      <c r="M195" s="34">
        <v>9000</v>
      </c>
      <c r="N195" s="69" t="str">
        <f aca="true" t="shared" si="11" ref="N195:N213">slovimaEUR(K195)</f>
        <v>devethiljadaeura  i nulacenti</v>
      </c>
      <c r="O195" s="4" t="s">
        <v>414</v>
      </c>
    </row>
    <row r="196" spans="1:15" s="2" customFormat="1" ht="33" customHeight="1" thickBot="1">
      <c r="A196" s="7">
        <v>195</v>
      </c>
      <c r="B196" s="23"/>
      <c r="C196" s="24" t="s">
        <v>204</v>
      </c>
      <c r="D196" s="74"/>
      <c r="E196" s="46"/>
      <c r="F196" s="13"/>
      <c r="G196" s="49">
        <v>700</v>
      </c>
      <c r="H196" s="32"/>
      <c r="I196" s="35"/>
      <c r="J196" s="35"/>
      <c r="K196" s="56">
        <f t="shared" si="9"/>
        <v>0</v>
      </c>
      <c r="L196" s="34">
        <f t="shared" si="10"/>
        <v>1.28</v>
      </c>
      <c r="M196" s="34">
        <v>896</v>
      </c>
      <c r="N196" s="69"/>
      <c r="O196" s="4" t="s">
        <v>415</v>
      </c>
    </row>
    <row r="197" spans="1:15" s="2" customFormat="1" ht="33" customHeight="1" thickBot="1">
      <c r="A197" s="7">
        <v>196</v>
      </c>
      <c r="B197" s="23"/>
      <c r="C197" s="24" t="s">
        <v>205</v>
      </c>
      <c r="D197" s="74"/>
      <c r="E197" s="46"/>
      <c r="F197" s="13"/>
      <c r="G197" s="49">
        <v>700</v>
      </c>
      <c r="H197" s="32"/>
      <c r="I197" s="35"/>
      <c r="J197" s="35"/>
      <c r="K197" s="56">
        <f t="shared" si="9"/>
        <v>0</v>
      </c>
      <c r="L197" s="34">
        <f t="shared" si="10"/>
        <v>3.15</v>
      </c>
      <c r="M197" s="34">
        <v>2205</v>
      </c>
      <c r="N197" s="69"/>
      <c r="O197" s="4" t="s">
        <v>416</v>
      </c>
    </row>
    <row r="198" spans="1:15" s="2" customFormat="1" ht="33" customHeight="1" thickBot="1">
      <c r="A198" s="7">
        <v>197</v>
      </c>
      <c r="B198" s="23"/>
      <c r="C198" s="24" t="s">
        <v>206</v>
      </c>
      <c r="D198" s="74"/>
      <c r="E198" s="46"/>
      <c r="F198" s="13"/>
      <c r="G198" s="49">
        <v>600</v>
      </c>
      <c r="H198" s="32"/>
      <c r="I198" s="35"/>
      <c r="J198" s="35"/>
      <c r="K198" s="56">
        <f t="shared" si="9"/>
        <v>0</v>
      </c>
      <c r="L198" s="34">
        <f t="shared" si="10"/>
        <v>4.18</v>
      </c>
      <c r="M198" s="34">
        <v>2508</v>
      </c>
      <c r="N198" s="69"/>
      <c r="O198" s="4" t="s">
        <v>417</v>
      </c>
    </row>
    <row r="199" spans="1:15" s="2" customFormat="1" ht="33" customHeight="1" thickBot="1">
      <c r="A199" s="7">
        <v>198</v>
      </c>
      <c r="B199" s="23"/>
      <c r="C199" s="24" t="s">
        <v>207</v>
      </c>
      <c r="D199" s="74" t="s">
        <v>533</v>
      </c>
      <c r="E199" s="46" t="s">
        <v>529</v>
      </c>
      <c r="F199" s="62" t="s">
        <v>523</v>
      </c>
      <c r="G199" s="49">
        <v>6000</v>
      </c>
      <c r="H199" s="32">
        <v>6000</v>
      </c>
      <c r="I199" s="35">
        <v>5.34</v>
      </c>
      <c r="J199" s="35"/>
      <c r="K199" s="58">
        <f t="shared" si="9"/>
        <v>32040</v>
      </c>
      <c r="L199" s="34">
        <f t="shared" si="10"/>
        <v>5.34</v>
      </c>
      <c r="M199" s="34">
        <v>32040</v>
      </c>
      <c r="N199" s="69" t="str">
        <f t="shared" si="11"/>
        <v>tridesetdvijehiljadečetrdeseteura  i nulacenti</v>
      </c>
      <c r="O199" s="4" t="s">
        <v>418</v>
      </c>
    </row>
    <row r="200" spans="1:15" s="2" customFormat="1" ht="33" customHeight="1" thickBot="1">
      <c r="A200" s="7">
        <v>199</v>
      </c>
      <c r="B200" s="23"/>
      <c r="C200" s="24" t="s">
        <v>208</v>
      </c>
      <c r="D200" s="74"/>
      <c r="E200" s="46"/>
      <c r="F200" s="13"/>
      <c r="G200" s="49">
        <v>32000</v>
      </c>
      <c r="H200" s="32"/>
      <c r="I200" s="35"/>
      <c r="J200" s="35"/>
      <c r="K200" s="56">
        <f t="shared" si="9"/>
        <v>0</v>
      </c>
      <c r="L200" s="34">
        <f t="shared" si="10"/>
        <v>1.84</v>
      </c>
      <c r="M200" s="34">
        <v>58880</v>
      </c>
      <c r="N200" s="69"/>
      <c r="O200" s="4" t="s">
        <v>419</v>
      </c>
    </row>
    <row r="201" spans="1:15" s="2" customFormat="1" ht="33" customHeight="1" thickBot="1">
      <c r="A201" s="7">
        <v>200</v>
      </c>
      <c r="B201" s="23"/>
      <c r="C201" s="24" t="s">
        <v>209</v>
      </c>
      <c r="D201" s="74"/>
      <c r="E201" s="46"/>
      <c r="F201" s="13"/>
      <c r="G201" s="49">
        <v>15500</v>
      </c>
      <c r="H201" s="32"/>
      <c r="I201" s="35"/>
      <c r="J201" s="35"/>
      <c r="K201" s="56">
        <f t="shared" si="9"/>
        <v>0</v>
      </c>
      <c r="L201" s="34">
        <f t="shared" si="10"/>
        <v>3.34</v>
      </c>
      <c r="M201" s="34">
        <v>51770</v>
      </c>
      <c r="N201" s="69"/>
      <c r="O201" s="4" t="s">
        <v>420</v>
      </c>
    </row>
    <row r="202" spans="1:15" s="2" customFormat="1" ht="33" customHeight="1" thickBot="1">
      <c r="A202" s="7">
        <v>201</v>
      </c>
      <c r="B202" s="23"/>
      <c r="C202" s="24" t="s">
        <v>210</v>
      </c>
      <c r="D202" s="74"/>
      <c r="E202" s="46"/>
      <c r="F202" s="13"/>
      <c r="G202" s="49">
        <v>5000</v>
      </c>
      <c r="H202" s="32"/>
      <c r="I202" s="35"/>
      <c r="J202" s="35"/>
      <c r="K202" s="56">
        <f t="shared" si="9"/>
        <v>0</v>
      </c>
      <c r="L202" s="34">
        <f t="shared" si="10"/>
        <v>0.33</v>
      </c>
      <c r="M202" s="34">
        <v>1650</v>
      </c>
      <c r="N202" s="69"/>
      <c r="O202" s="4" t="s">
        <v>421</v>
      </c>
    </row>
    <row r="203" spans="1:15" ht="33" customHeight="1" thickBot="1">
      <c r="A203" s="7">
        <v>202</v>
      </c>
      <c r="B203" s="23"/>
      <c r="C203" s="24" t="s">
        <v>211</v>
      </c>
      <c r="D203" s="74"/>
      <c r="E203" s="46"/>
      <c r="F203" s="13"/>
      <c r="G203" s="49">
        <v>5000</v>
      </c>
      <c r="H203" s="32"/>
      <c r="I203" s="35"/>
      <c r="J203" s="35"/>
      <c r="K203" s="56">
        <f t="shared" si="9"/>
        <v>0</v>
      </c>
      <c r="L203" s="34">
        <f t="shared" si="10"/>
        <v>0.38</v>
      </c>
      <c r="M203" s="34">
        <v>1900</v>
      </c>
      <c r="N203" s="69"/>
      <c r="O203" s="4" t="s">
        <v>422</v>
      </c>
    </row>
    <row r="204" spans="1:15" ht="33" customHeight="1" thickBot="1">
      <c r="A204" s="7">
        <v>203</v>
      </c>
      <c r="B204" s="23"/>
      <c r="C204" s="24" t="s">
        <v>212</v>
      </c>
      <c r="D204" s="74"/>
      <c r="E204" s="46"/>
      <c r="F204" s="13"/>
      <c r="G204" s="49">
        <v>7500</v>
      </c>
      <c r="H204" s="32"/>
      <c r="I204" s="35"/>
      <c r="J204" s="35"/>
      <c r="K204" s="56">
        <f t="shared" si="9"/>
        <v>0</v>
      </c>
      <c r="L204" s="34">
        <f t="shared" si="10"/>
        <v>0.47</v>
      </c>
      <c r="M204" s="34">
        <v>3525</v>
      </c>
      <c r="N204" s="69"/>
      <c r="O204" s="4" t="s">
        <v>423</v>
      </c>
    </row>
    <row r="205" spans="1:15" ht="33" customHeight="1" thickBot="1">
      <c r="A205" s="7">
        <v>204</v>
      </c>
      <c r="B205" s="23"/>
      <c r="C205" s="24" t="s">
        <v>213</v>
      </c>
      <c r="D205" s="74"/>
      <c r="E205" s="46"/>
      <c r="F205" s="13"/>
      <c r="G205" s="49">
        <v>8000</v>
      </c>
      <c r="H205" s="32"/>
      <c r="I205" s="35"/>
      <c r="J205" s="35"/>
      <c r="K205" s="56">
        <f t="shared" si="9"/>
        <v>0</v>
      </c>
      <c r="L205" s="34">
        <f t="shared" si="10"/>
        <v>0.6</v>
      </c>
      <c r="M205" s="34">
        <v>4800</v>
      </c>
      <c r="N205" s="69"/>
      <c r="O205" s="4" t="s">
        <v>424</v>
      </c>
    </row>
    <row r="206" spans="1:15" ht="33" customHeight="1" thickBot="1">
      <c r="A206" s="7">
        <v>205</v>
      </c>
      <c r="B206" s="23"/>
      <c r="C206" s="24" t="s">
        <v>214</v>
      </c>
      <c r="D206" s="74"/>
      <c r="E206" s="46"/>
      <c r="F206" s="13"/>
      <c r="G206" s="49">
        <v>2000</v>
      </c>
      <c r="H206" s="32"/>
      <c r="I206" s="35"/>
      <c r="J206" s="35"/>
      <c r="K206" s="56">
        <f t="shared" si="9"/>
        <v>0</v>
      </c>
      <c r="L206" s="34">
        <f t="shared" si="10"/>
        <v>0.27</v>
      </c>
      <c r="M206" s="34">
        <v>540</v>
      </c>
      <c r="N206" s="69"/>
      <c r="O206" s="4" t="s">
        <v>425</v>
      </c>
    </row>
    <row r="207" spans="1:15" ht="33" customHeight="1" thickBot="1">
      <c r="A207" s="7">
        <v>206</v>
      </c>
      <c r="B207" s="23"/>
      <c r="C207" s="24" t="s">
        <v>215</v>
      </c>
      <c r="D207" s="74"/>
      <c r="E207" s="46"/>
      <c r="F207" s="13"/>
      <c r="G207" s="49">
        <v>100000</v>
      </c>
      <c r="H207" s="32"/>
      <c r="I207" s="35"/>
      <c r="J207" s="35"/>
      <c r="K207" s="56">
        <f t="shared" si="9"/>
        <v>0</v>
      </c>
      <c r="L207" s="34">
        <f t="shared" si="10"/>
        <v>0.12</v>
      </c>
      <c r="M207" s="34">
        <v>12000</v>
      </c>
      <c r="N207" s="69"/>
      <c r="O207" s="4" t="s">
        <v>426</v>
      </c>
    </row>
    <row r="208" spans="1:15" ht="33" customHeight="1" thickBot="1">
      <c r="A208" s="7">
        <v>207</v>
      </c>
      <c r="B208" s="23"/>
      <c r="C208" s="24" t="s">
        <v>216</v>
      </c>
      <c r="D208" s="74"/>
      <c r="E208" s="46"/>
      <c r="F208" s="13"/>
      <c r="G208" s="49">
        <v>45000</v>
      </c>
      <c r="H208" s="32"/>
      <c r="I208" s="35"/>
      <c r="J208" s="35"/>
      <c r="K208" s="56">
        <f t="shared" si="9"/>
        <v>0</v>
      </c>
      <c r="L208" s="34">
        <f t="shared" si="10"/>
        <v>0.14</v>
      </c>
      <c r="M208" s="34">
        <v>6300.000000000001</v>
      </c>
      <c r="N208" s="69"/>
      <c r="O208" s="4" t="s">
        <v>427</v>
      </c>
    </row>
    <row r="209" spans="1:15" ht="33" customHeight="1" thickBot="1">
      <c r="A209" s="7">
        <v>208</v>
      </c>
      <c r="B209" s="23"/>
      <c r="C209" s="24" t="s">
        <v>217</v>
      </c>
      <c r="D209" s="74"/>
      <c r="E209" s="46"/>
      <c r="F209" s="13"/>
      <c r="G209" s="49">
        <v>73000</v>
      </c>
      <c r="H209" s="32"/>
      <c r="I209" s="35"/>
      <c r="J209" s="35"/>
      <c r="K209" s="56">
        <f t="shared" si="9"/>
        <v>0</v>
      </c>
      <c r="L209" s="34">
        <f t="shared" si="10"/>
        <v>0.17</v>
      </c>
      <c r="M209" s="34">
        <v>12410</v>
      </c>
      <c r="N209" s="69"/>
      <c r="O209" s="4" t="s">
        <v>428</v>
      </c>
    </row>
    <row r="210" spans="1:15" ht="33" customHeight="1" thickBot="1">
      <c r="A210" s="7">
        <v>209</v>
      </c>
      <c r="B210" s="23"/>
      <c r="C210" s="24" t="s">
        <v>218</v>
      </c>
      <c r="D210" s="74"/>
      <c r="E210" s="46"/>
      <c r="F210" s="13"/>
      <c r="G210" s="49">
        <v>30000</v>
      </c>
      <c r="H210" s="32"/>
      <c r="I210" s="35"/>
      <c r="J210" s="35"/>
      <c r="K210" s="56">
        <f t="shared" si="9"/>
        <v>0</v>
      </c>
      <c r="L210" s="34">
        <f t="shared" si="10"/>
        <v>0.07</v>
      </c>
      <c r="M210" s="34">
        <v>2100</v>
      </c>
      <c r="N210" s="69"/>
      <c r="O210" s="4" t="s">
        <v>429</v>
      </c>
    </row>
    <row r="211" spans="1:15" ht="33" customHeight="1" thickBot="1">
      <c r="A211" s="7">
        <v>210</v>
      </c>
      <c r="B211" s="23"/>
      <c r="C211" s="24" t="s">
        <v>219</v>
      </c>
      <c r="D211" s="74"/>
      <c r="E211" s="46"/>
      <c r="F211" s="13"/>
      <c r="G211" s="49">
        <v>40000</v>
      </c>
      <c r="H211" s="32"/>
      <c r="I211" s="35"/>
      <c r="J211" s="35"/>
      <c r="K211" s="56">
        <f t="shared" si="9"/>
        <v>0</v>
      </c>
      <c r="L211" s="34">
        <f t="shared" si="10"/>
        <v>0.08</v>
      </c>
      <c r="M211" s="34">
        <v>3200</v>
      </c>
      <c r="N211" s="69"/>
      <c r="O211" s="4" t="s">
        <v>430</v>
      </c>
    </row>
    <row r="212" spans="1:15" ht="33" customHeight="1" thickBot="1">
      <c r="A212" s="7">
        <v>211</v>
      </c>
      <c r="B212" s="23"/>
      <c r="C212" s="24" t="s">
        <v>220</v>
      </c>
      <c r="D212" s="74"/>
      <c r="E212" s="46"/>
      <c r="F212" s="13"/>
      <c r="G212" s="49">
        <v>90000</v>
      </c>
      <c r="H212" s="32"/>
      <c r="I212" s="35"/>
      <c r="J212" s="35"/>
      <c r="K212" s="56">
        <f t="shared" si="9"/>
        <v>0</v>
      </c>
      <c r="L212" s="34">
        <f t="shared" si="10"/>
        <v>0.1</v>
      </c>
      <c r="M212" s="34">
        <v>9000</v>
      </c>
      <c r="N212" s="69"/>
      <c r="O212" s="4" t="s">
        <v>431</v>
      </c>
    </row>
    <row r="213" spans="1:15" ht="33" customHeight="1" thickBot="1">
      <c r="A213" s="25"/>
      <c r="B213" s="26"/>
      <c r="C213" s="27"/>
      <c r="D213" s="75"/>
      <c r="E213" s="13"/>
      <c r="F213" s="13"/>
      <c r="G213" s="28"/>
      <c r="H213" s="32"/>
      <c r="I213" s="35"/>
      <c r="J213" s="35"/>
      <c r="K213" s="66">
        <v>887332.1</v>
      </c>
      <c r="L213" s="34"/>
      <c r="M213" s="34">
        <f>SUM(M2:M212)</f>
        <v>1863974.125</v>
      </c>
      <c r="N213" s="69"/>
      <c r="O213" s="4" t="s">
        <v>432</v>
      </c>
    </row>
    <row r="214" spans="4:11" ht="15.75">
      <c r="D214" s="76"/>
      <c r="F214" s="50"/>
      <c r="K214" s="36"/>
    </row>
    <row r="215" spans="3:11" ht="24.75">
      <c r="C215" s="55" t="s">
        <v>537</v>
      </c>
      <c r="D215" s="77" t="s">
        <v>538</v>
      </c>
      <c r="E215" s="67"/>
      <c r="F215" s="67"/>
      <c r="K215" s="36"/>
    </row>
    <row r="216" spans="3:14" ht="15.75">
      <c r="C216" s="55"/>
      <c r="D216" s="76"/>
      <c r="F216" s="50"/>
      <c r="K216" s="36"/>
      <c r="M216" s="37"/>
      <c r="N216" s="71"/>
    </row>
    <row r="217" spans="4:11" ht="15.75">
      <c r="D217" s="76"/>
      <c r="F217" s="50"/>
      <c r="K217" s="36"/>
    </row>
    <row r="218" spans="4:11" ht="15.75">
      <c r="D218" s="76"/>
      <c r="F218" s="50"/>
      <c r="K218" s="36"/>
    </row>
    <row r="219" spans="4:11" ht="15.75">
      <c r="D219" s="76"/>
      <c r="F219" s="50"/>
      <c r="K219" s="36"/>
    </row>
    <row r="220" spans="4:11" ht="15.75">
      <c r="D220" s="76"/>
      <c r="F220" s="50"/>
      <c r="K220" s="36"/>
    </row>
    <row r="221" spans="4:11" ht="15.75">
      <c r="D221" s="76"/>
      <c r="F221" s="50"/>
      <c r="K221" s="36"/>
    </row>
    <row r="222" spans="4:11" ht="15.75">
      <c r="D222" s="76"/>
      <c r="F222" s="50"/>
      <c r="K222" s="36"/>
    </row>
    <row r="223" spans="4:11" ht="15.75">
      <c r="D223" s="76"/>
      <c r="F223" s="50"/>
      <c r="K223" s="36"/>
    </row>
    <row r="224" spans="4:11" ht="15.75">
      <c r="D224" s="76"/>
      <c r="F224" s="50"/>
      <c r="K224" s="36"/>
    </row>
    <row r="225" spans="4:11" ht="15.75">
      <c r="D225" s="76"/>
      <c r="F225" s="50"/>
      <c r="K225" s="36"/>
    </row>
    <row r="226" spans="4:11" ht="15.75">
      <c r="D226" s="76"/>
      <c r="F226" s="50"/>
      <c r="K226" s="36"/>
    </row>
    <row r="227" spans="4:11" ht="15.75">
      <c r="D227" s="76"/>
      <c r="F227" s="50"/>
      <c r="K227" s="36"/>
    </row>
    <row r="228" spans="4:11" ht="15.75">
      <c r="D228" s="76"/>
      <c r="F228" s="50"/>
      <c r="K228" s="36"/>
    </row>
    <row r="229" spans="4:11" ht="15.75">
      <c r="D229" s="76"/>
      <c r="F229" s="50"/>
      <c r="K229" s="36"/>
    </row>
    <row r="230" spans="4:11" ht="15.75">
      <c r="D230" s="76"/>
      <c r="F230" s="50"/>
      <c r="K230" s="36"/>
    </row>
    <row r="231" spans="4:11" ht="15.75">
      <c r="D231" s="76"/>
      <c r="F231" s="50"/>
      <c r="K231" s="36"/>
    </row>
    <row r="232" spans="4:11" ht="15.75">
      <c r="D232" s="76"/>
      <c r="F232" s="50"/>
      <c r="K232" s="36"/>
    </row>
    <row r="233" spans="4:11" ht="15.75">
      <c r="D233" s="76"/>
      <c r="F233" s="50"/>
      <c r="K233" s="36"/>
    </row>
    <row r="234" spans="4:11" ht="15.75">
      <c r="D234" s="76"/>
      <c r="F234" s="50"/>
      <c r="K234" s="36"/>
    </row>
    <row r="235" spans="4:11" ht="15.75">
      <c r="D235" s="76"/>
      <c r="F235" s="50"/>
      <c r="K235" s="36"/>
    </row>
    <row r="236" spans="4:11" ht="15.75">
      <c r="D236" s="76"/>
      <c r="F236" s="50"/>
      <c r="K236" s="36"/>
    </row>
    <row r="237" spans="4:11" ht="15.75">
      <c r="D237" s="76"/>
      <c r="F237" s="50"/>
      <c r="K237" s="36"/>
    </row>
    <row r="238" spans="4:11" ht="15.75">
      <c r="D238" s="76"/>
      <c r="F238" s="50"/>
      <c r="K238" s="36"/>
    </row>
    <row r="239" spans="4:11" ht="15.75">
      <c r="D239" s="76"/>
      <c r="F239" s="50"/>
      <c r="K239" s="36"/>
    </row>
    <row r="240" spans="4:11" ht="15.75">
      <c r="D240" s="76"/>
      <c r="F240" s="50"/>
      <c r="K240" s="36"/>
    </row>
    <row r="241" spans="4:11" ht="15.75">
      <c r="D241" s="76"/>
      <c r="F241" s="50"/>
      <c r="K241" s="36"/>
    </row>
    <row r="242" spans="4:11" ht="15.75">
      <c r="D242" s="76"/>
      <c r="F242" s="50"/>
      <c r="K242" s="36"/>
    </row>
    <row r="243" spans="4:11" ht="15.75">
      <c r="D243" s="76"/>
      <c r="F243" s="50"/>
      <c r="K243" s="36"/>
    </row>
    <row r="244" spans="4:11" ht="15.75">
      <c r="D244" s="76"/>
      <c r="F244" s="50"/>
      <c r="K244" s="36"/>
    </row>
    <row r="245" spans="4:11" ht="15.75">
      <c r="D245" s="76"/>
      <c r="F245" s="50"/>
      <c r="K245" s="36"/>
    </row>
    <row r="246" spans="4:11" ht="15.75">
      <c r="D246" s="76"/>
      <c r="F246" s="50"/>
      <c r="K246" s="36"/>
    </row>
    <row r="247" spans="4:11" ht="15.75">
      <c r="D247" s="76"/>
      <c r="F247" s="50"/>
      <c r="K247" s="36"/>
    </row>
    <row r="248" spans="4:11" ht="15.75">
      <c r="D248" s="76"/>
      <c r="F248" s="50"/>
      <c r="K248" s="36"/>
    </row>
    <row r="249" spans="4:11" ht="15.75">
      <c r="D249" s="76"/>
      <c r="F249" s="50"/>
      <c r="K249" s="36"/>
    </row>
    <row r="250" spans="4:11" ht="15.75">
      <c r="D250" s="76"/>
      <c r="F250" s="50"/>
      <c r="K250" s="36"/>
    </row>
    <row r="251" spans="4:11" ht="15.75">
      <c r="D251" s="76"/>
      <c r="F251" s="50"/>
      <c r="K251" s="36"/>
    </row>
    <row r="252" spans="4:11" ht="15.75">
      <c r="D252" s="76"/>
      <c r="F252" s="50"/>
      <c r="K252" s="36"/>
    </row>
    <row r="253" spans="4:11" ht="15.75">
      <c r="D253" s="76"/>
      <c r="F253" s="50"/>
      <c r="K253" s="36"/>
    </row>
    <row r="254" spans="4:11" ht="15.75">
      <c r="D254" s="76"/>
      <c r="F254" s="50"/>
      <c r="K254" s="36"/>
    </row>
    <row r="255" spans="4:11" ht="15.75">
      <c r="D255" s="76"/>
      <c r="F255" s="50"/>
      <c r="K255" s="36"/>
    </row>
    <row r="256" spans="4:11" ht="15.75">
      <c r="D256" s="76"/>
      <c r="F256" s="50"/>
      <c r="K256" s="36"/>
    </row>
    <row r="257" spans="4:11" ht="15.75">
      <c r="D257" s="76"/>
      <c r="F257" s="50"/>
      <c r="K257" s="36"/>
    </row>
    <row r="258" spans="4:11" ht="15.75">
      <c r="D258" s="76"/>
      <c r="F258" s="50"/>
      <c r="K258" s="36"/>
    </row>
    <row r="259" spans="4:11" ht="15.75">
      <c r="D259" s="76"/>
      <c r="F259" s="50"/>
      <c r="K259" s="36"/>
    </row>
    <row r="260" spans="4:11" ht="15.75">
      <c r="D260" s="76"/>
      <c r="F260" s="50"/>
      <c r="K260" s="36"/>
    </row>
    <row r="261" spans="4:11" ht="15.75">
      <c r="D261" s="76"/>
      <c r="F261" s="50"/>
      <c r="K261" s="36"/>
    </row>
    <row r="262" spans="4:11" ht="15.75">
      <c r="D262" s="76"/>
      <c r="F262" s="50"/>
      <c r="K262" s="36"/>
    </row>
    <row r="263" spans="4:11" ht="15.75">
      <c r="D263" s="76"/>
      <c r="F263" s="50"/>
      <c r="K263" s="36"/>
    </row>
    <row r="264" spans="4:11" ht="15.75">
      <c r="D264" s="76"/>
      <c r="F264" s="50"/>
      <c r="K264" s="36"/>
    </row>
    <row r="265" spans="4:11" ht="15.75">
      <c r="D265" s="76"/>
      <c r="F265" s="50"/>
      <c r="K265" s="36"/>
    </row>
    <row r="266" spans="4:11" ht="15.75">
      <c r="D266" s="76"/>
      <c r="F266" s="50"/>
      <c r="K266" s="36"/>
    </row>
    <row r="267" spans="4:11" ht="15.75">
      <c r="D267" s="76"/>
      <c r="F267" s="50"/>
      <c r="K267" s="36"/>
    </row>
    <row r="268" spans="4:11" ht="15.75">
      <c r="D268" s="76"/>
      <c r="F268" s="50"/>
      <c r="K268" s="36"/>
    </row>
    <row r="269" spans="4:11" ht="15.75">
      <c r="D269" s="76"/>
      <c r="F269" s="50"/>
      <c r="K269" s="36"/>
    </row>
    <row r="270" spans="4:11" ht="15.75">
      <c r="D270" s="76"/>
      <c r="F270" s="50"/>
      <c r="K270" s="36"/>
    </row>
    <row r="271" spans="4:11" ht="15.75">
      <c r="D271" s="76"/>
      <c r="F271" s="50"/>
      <c r="K271" s="36"/>
    </row>
    <row r="272" spans="4:11" ht="15.75">
      <c r="D272" s="76"/>
      <c r="F272" s="50"/>
      <c r="K272" s="36"/>
    </row>
    <row r="273" spans="4:11" ht="15.75">
      <c r="D273" s="76"/>
      <c r="F273" s="50"/>
      <c r="K273" s="36"/>
    </row>
    <row r="274" spans="4:11" ht="15.75">
      <c r="D274" s="76"/>
      <c r="F274" s="50"/>
      <c r="K274" s="36"/>
    </row>
    <row r="275" spans="4:11" ht="15.75">
      <c r="D275" s="76"/>
      <c r="F275" s="50"/>
      <c r="K275" s="36"/>
    </row>
    <row r="276" spans="4:11" ht="15.75">
      <c r="D276" s="76"/>
      <c r="F276" s="50"/>
      <c r="K276" s="36"/>
    </row>
    <row r="277" spans="4:11" ht="15.75">
      <c r="D277" s="76"/>
      <c r="F277" s="50"/>
      <c r="K277" s="36"/>
    </row>
    <row r="278" spans="4:11" ht="15.75">
      <c r="D278" s="76"/>
      <c r="F278" s="50"/>
      <c r="K278" s="36"/>
    </row>
    <row r="279" spans="4:11" ht="15.75">
      <c r="D279" s="76"/>
      <c r="F279" s="50"/>
      <c r="K279" s="36"/>
    </row>
    <row r="280" spans="4:11" ht="15.75">
      <c r="D280" s="76"/>
      <c r="F280" s="50"/>
      <c r="K280" s="36"/>
    </row>
    <row r="281" spans="4:11" ht="15.75">
      <c r="D281" s="76"/>
      <c r="F281" s="50"/>
      <c r="K281" s="36"/>
    </row>
    <row r="282" spans="4:11" ht="15.75">
      <c r="D282" s="76"/>
      <c r="F282" s="50"/>
      <c r="K282" s="36"/>
    </row>
    <row r="283" spans="4:11" ht="15.75">
      <c r="D283" s="76"/>
      <c r="F283" s="50"/>
      <c r="K283" s="36"/>
    </row>
    <row r="284" spans="4:11" ht="15.75">
      <c r="D284" s="76"/>
      <c r="F284" s="50"/>
      <c r="K284" s="36"/>
    </row>
    <row r="285" spans="4:11" ht="15.75">
      <c r="D285" s="76"/>
      <c r="F285" s="50"/>
      <c r="K285" s="36"/>
    </row>
    <row r="286" spans="4:11" ht="15.75">
      <c r="D286" s="76"/>
      <c r="F286" s="50"/>
      <c r="K286" s="36"/>
    </row>
    <row r="287" spans="4:11" ht="15.75">
      <c r="D287" s="76"/>
      <c r="F287" s="50"/>
      <c r="K287" s="36"/>
    </row>
    <row r="288" spans="4:11" ht="15.75">
      <c r="D288" s="76"/>
      <c r="F288" s="50"/>
      <c r="K288" s="36"/>
    </row>
    <row r="289" spans="4:11" ht="15.75">
      <c r="D289" s="76"/>
      <c r="F289" s="50"/>
      <c r="K289" s="36"/>
    </row>
    <row r="290" spans="4:11" ht="15.75">
      <c r="D290" s="76"/>
      <c r="F290" s="50"/>
      <c r="K290" s="36"/>
    </row>
    <row r="291" spans="4:11" ht="15.75">
      <c r="D291" s="76"/>
      <c r="F291" s="50"/>
      <c r="K291" s="36"/>
    </row>
    <row r="292" spans="4:11" ht="15.75">
      <c r="D292" s="76"/>
      <c r="F292" s="50"/>
      <c r="K292" s="36"/>
    </row>
    <row r="293" spans="4:11" ht="15.75">
      <c r="D293" s="76"/>
      <c r="F293" s="50"/>
      <c r="K293" s="36"/>
    </row>
    <row r="294" spans="4:11" ht="15.75">
      <c r="D294" s="76"/>
      <c r="F294" s="50"/>
      <c r="K294" s="36"/>
    </row>
    <row r="295" spans="4:11" ht="15.75">
      <c r="D295" s="76"/>
      <c r="F295" s="50"/>
      <c r="K295" s="36"/>
    </row>
    <row r="296" spans="4:11" ht="15.75">
      <c r="D296" s="76"/>
      <c r="F296" s="50"/>
      <c r="K296" s="36"/>
    </row>
    <row r="297" spans="4:11" ht="15.75">
      <c r="D297" s="76"/>
      <c r="F297" s="50"/>
      <c r="K297" s="36"/>
    </row>
    <row r="298" spans="4:11" ht="15.75">
      <c r="D298" s="76"/>
      <c r="F298" s="50"/>
      <c r="K298" s="36"/>
    </row>
    <row r="299" spans="4:11" ht="15.75">
      <c r="D299" s="76"/>
      <c r="F299" s="50"/>
      <c r="K299" s="36"/>
    </row>
    <row r="300" spans="4:11" ht="15.75">
      <c r="D300" s="76"/>
      <c r="F300" s="50"/>
      <c r="K300" s="36"/>
    </row>
    <row r="301" spans="4:11" ht="15.75">
      <c r="D301" s="76"/>
      <c r="F301" s="50"/>
      <c r="K301" s="36"/>
    </row>
    <row r="302" spans="4:11" ht="15.75">
      <c r="D302" s="76"/>
      <c r="F302" s="50"/>
      <c r="K302" s="36"/>
    </row>
    <row r="303" spans="4:11" ht="15.75">
      <c r="D303" s="76"/>
      <c r="F303" s="50"/>
      <c r="K303" s="36"/>
    </row>
    <row r="304" spans="4:11" ht="15.75">
      <c r="D304" s="76"/>
      <c r="F304" s="50"/>
      <c r="K304" s="36"/>
    </row>
    <row r="305" spans="4:11" ht="15.75">
      <c r="D305" s="76"/>
      <c r="F305" s="50"/>
      <c r="K305" s="36"/>
    </row>
    <row r="306" spans="4:11" ht="15.75">
      <c r="D306" s="76"/>
      <c r="F306" s="50"/>
      <c r="K306" s="36"/>
    </row>
    <row r="307" spans="4:11" ht="15.75">
      <c r="D307" s="76"/>
      <c r="F307" s="50"/>
      <c r="K307" s="36"/>
    </row>
    <row r="308" spans="4:11" ht="15.75">
      <c r="D308" s="76"/>
      <c r="F308" s="50"/>
      <c r="K308" s="36"/>
    </row>
    <row r="309" spans="4:11" ht="15.75">
      <c r="D309" s="76"/>
      <c r="F309" s="50"/>
      <c r="K309" s="36"/>
    </row>
    <row r="310" spans="4:11" ht="15.75">
      <c r="D310" s="76"/>
      <c r="F310" s="50"/>
      <c r="K310" s="36"/>
    </row>
    <row r="311" spans="4:11" ht="15.75">
      <c r="D311" s="76"/>
      <c r="F311" s="50"/>
      <c r="K311" s="36"/>
    </row>
    <row r="312" spans="4:11" ht="15.75">
      <c r="D312" s="76"/>
      <c r="F312" s="50"/>
      <c r="K312" s="36"/>
    </row>
    <row r="313" spans="4:11" ht="15.75">
      <c r="D313" s="76"/>
      <c r="F313" s="50"/>
      <c r="K313" s="36"/>
    </row>
    <row r="314" spans="4:11" ht="15.75">
      <c r="D314" s="76"/>
      <c r="F314" s="50"/>
      <c r="K314" s="36"/>
    </row>
    <row r="315" spans="4:11" ht="15.75">
      <c r="D315" s="76"/>
      <c r="F315" s="50"/>
      <c r="K315" s="36"/>
    </row>
    <row r="316" spans="4:11" ht="15.75">
      <c r="D316" s="76"/>
      <c r="F316" s="50"/>
      <c r="K316" s="36"/>
    </row>
    <row r="317" spans="4:11" ht="15.75">
      <c r="D317" s="76"/>
      <c r="F317" s="50"/>
      <c r="K317" s="36"/>
    </row>
    <row r="318" spans="4:11" ht="15.75">
      <c r="D318" s="76"/>
      <c r="F318" s="50"/>
      <c r="K318" s="36"/>
    </row>
    <row r="319" spans="4:11" ht="15.75">
      <c r="D319" s="76"/>
      <c r="F319" s="50"/>
      <c r="K319" s="36"/>
    </row>
    <row r="320" spans="4:11" ht="15.75">
      <c r="D320" s="76"/>
      <c r="F320" s="50"/>
      <c r="K320" s="36"/>
    </row>
    <row r="321" spans="4:11" ht="15.75">
      <c r="D321" s="76"/>
      <c r="F321" s="50"/>
      <c r="K321" s="36"/>
    </row>
    <row r="322" spans="4:11" ht="15.75">
      <c r="D322" s="76"/>
      <c r="F322" s="50"/>
      <c r="K322" s="36"/>
    </row>
    <row r="323" spans="4:11" ht="15.75">
      <c r="D323" s="76"/>
      <c r="F323" s="50"/>
      <c r="K323" s="36"/>
    </row>
    <row r="324" spans="4:11" ht="15.75">
      <c r="D324" s="76"/>
      <c r="F324" s="50"/>
      <c r="K324" s="36"/>
    </row>
    <row r="325" spans="4:11" ht="15.75">
      <c r="D325" s="76"/>
      <c r="F325" s="50"/>
      <c r="K325" s="36"/>
    </row>
    <row r="326" spans="4:11" ht="15.75">
      <c r="D326" s="76"/>
      <c r="F326" s="50"/>
      <c r="K326" s="36"/>
    </row>
    <row r="327" spans="4:11" ht="15.75">
      <c r="D327" s="76"/>
      <c r="F327" s="50"/>
      <c r="K327" s="36"/>
    </row>
    <row r="328" spans="4:11" ht="15.75">
      <c r="D328" s="76"/>
      <c r="F328" s="50"/>
      <c r="K328" s="36"/>
    </row>
    <row r="329" spans="4:11" ht="15.75">
      <c r="D329" s="76"/>
      <c r="F329" s="50"/>
      <c r="K329" s="36"/>
    </row>
    <row r="330" spans="4:11" ht="15.75">
      <c r="D330" s="76"/>
      <c r="F330" s="50"/>
      <c r="K330" s="36"/>
    </row>
    <row r="331" spans="4:11" ht="15.75">
      <c r="D331" s="76"/>
      <c r="F331" s="50"/>
      <c r="K331" s="36"/>
    </row>
    <row r="332" spans="4:11" ht="15.75">
      <c r="D332" s="76"/>
      <c r="F332" s="50"/>
      <c r="K332" s="36"/>
    </row>
    <row r="333" spans="4:11" ht="15.75">
      <c r="D333" s="76"/>
      <c r="F333" s="50"/>
      <c r="K333" s="36"/>
    </row>
    <row r="334" spans="4:11" ht="15.75">
      <c r="D334" s="76"/>
      <c r="F334" s="50"/>
      <c r="K334" s="36"/>
    </row>
    <row r="335" spans="4:11" ht="15.75">
      <c r="D335" s="76"/>
      <c r="F335" s="50"/>
      <c r="K335" s="36"/>
    </row>
    <row r="336" spans="4:11" ht="15.75">
      <c r="D336" s="76"/>
      <c r="F336" s="50"/>
      <c r="K336" s="36"/>
    </row>
    <row r="337" spans="4:11" ht="15.75">
      <c r="D337" s="76"/>
      <c r="F337" s="50"/>
      <c r="K337" s="36"/>
    </row>
    <row r="338" spans="4:11" ht="15.75">
      <c r="D338" s="76"/>
      <c r="F338" s="50"/>
      <c r="K338" s="36"/>
    </row>
    <row r="339" spans="4:11" ht="15.75">
      <c r="D339" s="76"/>
      <c r="F339" s="50"/>
      <c r="K339" s="36"/>
    </row>
    <row r="340" spans="4:11" ht="15.75">
      <c r="D340" s="76"/>
      <c r="F340" s="50"/>
      <c r="K340" s="36"/>
    </row>
    <row r="341" spans="4:11" ht="15.75">
      <c r="D341" s="76"/>
      <c r="F341" s="50"/>
      <c r="K341" s="36"/>
    </row>
    <row r="342" spans="4:11" ht="15.75">
      <c r="D342" s="76"/>
      <c r="F342" s="50"/>
      <c r="K342" s="36"/>
    </row>
    <row r="343" spans="4:11" ht="15.75">
      <c r="D343" s="76"/>
      <c r="F343" s="50"/>
      <c r="K343" s="36"/>
    </row>
    <row r="344" spans="4:11" ht="15.75">
      <c r="D344" s="76"/>
      <c r="F344" s="50"/>
      <c r="K344" s="36"/>
    </row>
    <row r="345" spans="4:11" ht="15.75">
      <c r="D345" s="76"/>
      <c r="F345" s="50"/>
      <c r="K345" s="36"/>
    </row>
    <row r="346" spans="4:11" ht="15.75">
      <c r="D346" s="76"/>
      <c r="F346" s="50"/>
      <c r="K346" s="36"/>
    </row>
    <row r="347" spans="4:11" ht="15.75">
      <c r="D347" s="76"/>
      <c r="F347" s="50"/>
      <c r="K347" s="36"/>
    </row>
    <row r="348" spans="4:11" ht="15.75">
      <c r="D348" s="76"/>
      <c r="F348" s="50"/>
      <c r="K348" s="36"/>
    </row>
    <row r="349" spans="4:11" ht="15.75">
      <c r="D349" s="76"/>
      <c r="F349" s="50"/>
      <c r="K349" s="36"/>
    </row>
    <row r="350" spans="4:11" ht="15.75">
      <c r="D350" s="76"/>
      <c r="F350" s="50"/>
      <c r="K350" s="36"/>
    </row>
    <row r="351" spans="4:11" ht="15.75">
      <c r="D351" s="76"/>
      <c r="F351" s="50"/>
      <c r="K351" s="36"/>
    </row>
    <row r="352" spans="4:11" ht="15.75">
      <c r="D352" s="76"/>
      <c r="F352" s="50"/>
      <c r="K352" s="36"/>
    </row>
    <row r="353" spans="4:11" ht="15.75">
      <c r="D353" s="76"/>
      <c r="F353" s="50"/>
      <c r="K353" s="36"/>
    </row>
    <row r="354" spans="4:11" ht="15.75">
      <c r="D354" s="76"/>
      <c r="F354" s="50"/>
      <c r="K354" s="36"/>
    </row>
    <row r="355" spans="4:11" ht="15.75">
      <c r="D355" s="76"/>
      <c r="F355" s="50"/>
      <c r="K355" s="36"/>
    </row>
    <row r="356" spans="4:11" ht="15.75">
      <c r="D356" s="76"/>
      <c r="F356" s="50"/>
      <c r="K356" s="36"/>
    </row>
    <row r="357" spans="4:11" ht="15.75">
      <c r="D357" s="76"/>
      <c r="F357" s="50"/>
      <c r="K357" s="36"/>
    </row>
    <row r="358" spans="4:11" ht="15.75">
      <c r="D358" s="76"/>
      <c r="F358" s="50"/>
      <c r="K358" s="36"/>
    </row>
    <row r="359" spans="4:11" ht="15.75">
      <c r="D359" s="76"/>
      <c r="F359" s="50"/>
      <c r="K359" s="36"/>
    </row>
    <row r="360" spans="4:11" ht="15.75">
      <c r="D360" s="76"/>
      <c r="F360" s="50"/>
      <c r="K360" s="36"/>
    </row>
    <row r="361" spans="4:11" ht="15.75">
      <c r="D361" s="76"/>
      <c r="F361" s="50"/>
      <c r="K361" s="36"/>
    </row>
    <row r="362" spans="4:11" ht="15.75">
      <c r="D362" s="76"/>
      <c r="F362" s="50"/>
      <c r="K362" s="36"/>
    </row>
    <row r="363" spans="4:11" ht="15.75">
      <c r="D363" s="76"/>
      <c r="F363" s="50"/>
      <c r="K363" s="36"/>
    </row>
    <row r="364" spans="4:11" ht="15.75">
      <c r="D364" s="76"/>
      <c r="F364" s="50"/>
      <c r="K364" s="36"/>
    </row>
    <row r="365" spans="4:11" ht="15.75">
      <c r="D365" s="76"/>
      <c r="F365" s="50"/>
      <c r="K365" s="36"/>
    </row>
    <row r="366" spans="4:11" ht="15.75">
      <c r="D366" s="76"/>
      <c r="F366" s="50"/>
      <c r="K366" s="36"/>
    </row>
    <row r="367" spans="4:11" ht="15.75">
      <c r="D367" s="76"/>
      <c r="F367" s="50"/>
      <c r="K367" s="36"/>
    </row>
    <row r="368" spans="4:11" ht="15.75">
      <c r="D368" s="76"/>
      <c r="F368" s="50"/>
      <c r="K368" s="36"/>
    </row>
    <row r="369" spans="4:11" ht="15.75">
      <c r="D369" s="76"/>
      <c r="F369" s="50"/>
      <c r="K369" s="36"/>
    </row>
    <row r="370" spans="4:11" ht="15.75">
      <c r="D370" s="76"/>
      <c r="F370" s="50"/>
      <c r="K370" s="36"/>
    </row>
    <row r="371" spans="4:11" ht="15.75">
      <c r="D371" s="76"/>
      <c r="F371" s="50"/>
      <c r="K371" s="36"/>
    </row>
    <row r="372" spans="4:11" ht="15.75">
      <c r="D372" s="76"/>
      <c r="F372" s="50"/>
      <c r="K372" s="36"/>
    </row>
    <row r="373" spans="4:11" ht="15.75">
      <c r="D373" s="76"/>
      <c r="F373" s="50"/>
      <c r="K373" s="36"/>
    </row>
    <row r="374" spans="4:11" ht="15.75">
      <c r="D374" s="76"/>
      <c r="F374" s="50"/>
      <c r="K374" s="36"/>
    </row>
    <row r="375" spans="4:11" ht="15.75">
      <c r="D375" s="76"/>
      <c r="F375" s="50"/>
      <c r="K375" s="36"/>
    </row>
    <row r="376" spans="4:11" ht="15.75">
      <c r="D376" s="76"/>
      <c r="F376" s="50"/>
      <c r="K376" s="36"/>
    </row>
    <row r="377" spans="4:11" ht="15.75">
      <c r="D377" s="76"/>
      <c r="F377" s="50"/>
      <c r="K377" s="36"/>
    </row>
    <row r="378" spans="4:11" ht="15.75">
      <c r="D378" s="76"/>
      <c r="F378" s="50"/>
      <c r="K378" s="36"/>
    </row>
    <row r="379" spans="4:11" ht="15.75">
      <c r="D379" s="76"/>
      <c r="F379" s="50"/>
      <c r="K379" s="36"/>
    </row>
    <row r="380" spans="4:11" ht="15.75">
      <c r="D380" s="76"/>
      <c r="F380" s="50"/>
      <c r="K380" s="36"/>
    </row>
    <row r="381" spans="4:11" ht="15.75">
      <c r="D381" s="76"/>
      <c r="F381" s="50"/>
      <c r="K381" s="36"/>
    </row>
    <row r="382" spans="4:11" ht="15.75">
      <c r="D382" s="76"/>
      <c r="F382" s="50"/>
      <c r="K382" s="36"/>
    </row>
    <row r="383" spans="4:11" ht="15.75">
      <c r="D383" s="76"/>
      <c r="F383" s="50"/>
      <c r="K383" s="36"/>
    </row>
    <row r="384" spans="4:11" ht="15.75">
      <c r="D384" s="76"/>
      <c r="F384" s="50"/>
      <c r="K384" s="36"/>
    </row>
    <row r="385" spans="4:11" ht="15.75">
      <c r="D385" s="76"/>
      <c r="F385" s="50"/>
      <c r="K385" s="36"/>
    </row>
    <row r="386" spans="4:11" ht="15.75">
      <c r="D386" s="76"/>
      <c r="F386" s="50"/>
      <c r="K386" s="36"/>
    </row>
    <row r="387" spans="4:11" ht="15.75">
      <c r="D387" s="76"/>
      <c r="F387" s="50"/>
      <c r="K387" s="36"/>
    </row>
    <row r="388" spans="4:11" ht="15.75">
      <c r="D388" s="76"/>
      <c r="F388" s="50"/>
      <c r="K388" s="36"/>
    </row>
    <row r="389" spans="4:11" ht="15.75">
      <c r="D389" s="76"/>
      <c r="F389" s="50"/>
      <c r="K389" s="36"/>
    </row>
    <row r="390" spans="4:11" ht="15.75">
      <c r="D390" s="76"/>
      <c r="F390" s="50"/>
      <c r="K390" s="36"/>
    </row>
    <row r="391" spans="4:11" ht="15.75">
      <c r="D391" s="76"/>
      <c r="F391" s="50"/>
      <c r="K391" s="36"/>
    </row>
    <row r="392" spans="4:11" ht="15.75">
      <c r="D392" s="76"/>
      <c r="F392" s="50"/>
      <c r="K392" s="36"/>
    </row>
    <row r="393" spans="4:11" ht="15.75">
      <c r="D393" s="76"/>
      <c r="F393" s="50"/>
      <c r="K393" s="36"/>
    </row>
    <row r="394" spans="4:11" ht="15.75">
      <c r="D394" s="76"/>
      <c r="F394" s="50"/>
      <c r="K394" s="36"/>
    </row>
    <row r="395" spans="4:11" ht="15.75">
      <c r="D395" s="76"/>
      <c r="F395" s="50"/>
      <c r="K395" s="36"/>
    </row>
    <row r="396" spans="4:11" ht="15.75">
      <c r="D396" s="76"/>
      <c r="F396" s="50"/>
      <c r="K396" s="36"/>
    </row>
    <row r="397" spans="4:11" ht="15.75">
      <c r="D397" s="76"/>
      <c r="F397" s="50"/>
      <c r="K397" s="36"/>
    </row>
    <row r="398" spans="4:11" ht="15.75">
      <c r="D398" s="76"/>
      <c r="F398" s="50"/>
      <c r="K398" s="36"/>
    </row>
    <row r="399" spans="4:11" ht="15.75">
      <c r="D399" s="76"/>
      <c r="F399" s="50"/>
      <c r="K399" s="36"/>
    </row>
    <row r="400" spans="4:11" ht="15.75">
      <c r="D400" s="76"/>
      <c r="F400" s="50"/>
      <c r="K400" s="36"/>
    </row>
    <row r="401" spans="4:11" ht="15.75">
      <c r="D401" s="76"/>
      <c r="F401" s="50"/>
      <c r="K401" s="36"/>
    </row>
    <row r="402" spans="4:11" ht="15.75">
      <c r="D402" s="76"/>
      <c r="F402" s="50"/>
      <c r="K402" s="36"/>
    </row>
    <row r="403" spans="4:11" ht="15.75">
      <c r="D403" s="76"/>
      <c r="F403" s="50"/>
      <c r="K403" s="36"/>
    </row>
    <row r="404" spans="4:11" ht="15.75">
      <c r="D404" s="76"/>
      <c r="F404" s="50"/>
      <c r="K404" s="36"/>
    </row>
    <row r="405" spans="4:11" ht="15.75">
      <c r="D405" s="76"/>
      <c r="F405" s="50"/>
      <c r="K405" s="36"/>
    </row>
    <row r="406" spans="4:11" ht="15.75">
      <c r="D406" s="76"/>
      <c r="F406" s="50"/>
      <c r="K406" s="36"/>
    </row>
    <row r="407" spans="4:11" ht="15.75">
      <c r="D407" s="76"/>
      <c r="F407" s="50"/>
      <c r="K407" s="36"/>
    </row>
    <row r="408" spans="4:11" ht="15.75">
      <c r="D408" s="76"/>
      <c r="F408" s="50"/>
      <c r="K408" s="36"/>
    </row>
    <row r="409" spans="4:11" ht="15.75">
      <c r="D409" s="76"/>
      <c r="F409" s="50"/>
      <c r="K409" s="36"/>
    </row>
    <row r="410" spans="4:11" ht="15.75">
      <c r="D410" s="76"/>
      <c r="F410" s="50"/>
      <c r="K410" s="36"/>
    </row>
    <row r="411" spans="4:11" ht="15.75">
      <c r="D411" s="76"/>
      <c r="F411" s="50"/>
      <c r="K411" s="36"/>
    </row>
    <row r="412" spans="4:11" ht="15.75">
      <c r="D412" s="76"/>
      <c r="F412" s="50"/>
      <c r="K412" s="36"/>
    </row>
    <row r="413" spans="4:11" ht="15.75">
      <c r="D413" s="76"/>
      <c r="F413" s="50"/>
      <c r="K413" s="36"/>
    </row>
    <row r="414" spans="4:11" ht="15.75">
      <c r="D414" s="76"/>
      <c r="F414" s="50"/>
      <c r="K414" s="36"/>
    </row>
    <row r="415" spans="4:11" ht="15.75">
      <c r="D415" s="76"/>
      <c r="F415" s="50"/>
      <c r="K415" s="36"/>
    </row>
    <row r="416" spans="4:11" ht="15.75">
      <c r="D416" s="76"/>
      <c r="F416" s="50"/>
      <c r="K416" s="36"/>
    </row>
    <row r="417" spans="4:11" ht="15.75">
      <c r="D417" s="76"/>
      <c r="F417" s="50"/>
      <c r="K417" s="36"/>
    </row>
    <row r="418" spans="4:11" ht="15.75">
      <c r="D418" s="76"/>
      <c r="F418" s="50"/>
      <c r="K418" s="36"/>
    </row>
    <row r="419" spans="4:11" ht="15.75">
      <c r="D419" s="76"/>
      <c r="F419" s="50"/>
      <c r="K419" s="36"/>
    </row>
    <row r="420" spans="4:11" ht="15.75">
      <c r="D420" s="76"/>
      <c r="F420" s="50"/>
      <c r="K420" s="36"/>
    </row>
    <row r="421" spans="4:11" ht="15.75">
      <c r="D421" s="76"/>
      <c r="F421" s="50"/>
      <c r="K421" s="36"/>
    </row>
    <row r="422" spans="4:11" ht="15.75">
      <c r="D422" s="76"/>
      <c r="F422" s="50"/>
      <c r="K422" s="36"/>
    </row>
    <row r="423" spans="4:11" ht="15.75">
      <c r="D423" s="76"/>
      <c r="F423" s="50"/>
      <c r="K423" s="36"/>
    </row>
    <row r="424" spans="4:11" ht="15.75">
      <c r="D424" s="76"/>
      <c r="F424" s="50"/>
      <c r="K424" s="36"/>
    </row>
    <row r="425" spans="4:11" ht="15.75">
      <c r="D425" s="76"/>
      <c r="F425" s="50"/>
      <c r="K425" s="36"/>
    </row>
    <row r="426" spans="4:11" ht="15.75">
      <c r="D426" s="76"/>
      <c r="F426" s="50"/>
      <c r="K426" s="36"/>
    </row>
    <row r="427" spans="4:11" ht="15.75">
      <c r="D427" s="76"/>
      <c r="F427" s="50"/>
      <c r="K427" s="36"/>
    </row>
    <row r="428" spans="4:11" ht="15.75">
      <c r="D428" s="76"/>
      <c r="F428" s="50"/>
      <c r="K428" s="36"/>
    </row>
    <row r="429" spans="4:11" ht="15.75">
      <c r="D429" s="76"/>
      <c r="F429" s="50"/>
      <c r="K429" s="36"/>
    </row>
    <row r="430" spans="4:11" ht="15.75">
      <c r="D430" s="76"/>
      <c r="F430" s="50"/>
      <c r="K430" s="36"/>
    </row>
    <row r="431" spans="4:11" ht="15.75">
      <c r="D431" s="76"/>
      <c r="F431" s="50"/>
      <c r="K431" s="36"/>
    </row>
    <row r="432" spans="4:11" ht="15.75">
      <c r="D432" s="76"/>
      <c r="F432" s="50"/>
      <c r="K432" s="36"/>
    </row>
    <row r="433" spans="4:11" ht="15.75">
      <c r="D433" s="76"/>
      <c r="F433" s="50"/>
      <c r="K433" s="36"/>
    </row>
    <row r="434" spans="4:11" ht="15.75">
      <c r="D434" s="76"/>
      <c r="F434" s="50"/>
      <c r="K434" s="36"/>
    </row>
    <row r="435" spans="4:11" ht="15.75">
      <c r="D435" s="76"/>
      <c r="F435" s="50"/>
      <c r="K435" s="36"/>
    </row>
    <row r="436" spans="4:11" ht="15.75">
      <c r="D436" s="76"/>
      <c r="F436" s="50"/>
      <c r="K436" s="36"/>
    </row>
    <row r="437" spans="4:11" ht="15.75">
      <c r="D437" s="76"/>
      <c r="F437" s="50"/>
      <c r="K437" s="36"/>
    </row>
    <row r="438" spans="4:11" ht="15.75">
      <c r="D438" s="76"/>
      <c r="F438" s="50"/>
      <c r="K438" s="36"/>
    </row>
    <row r="439" spans="4:11" ht="15.75">
      <c r="D439" s="76"/>
      <c r="F439" s="50"/>
      <c r="K439" s="36"/>
    </row>
    <row r="440" spans="4:11" ht="15.75">
      <c r="D440" s="76"/>
      <c r="F440" s="50"/>
      <c r="K440" s="36"/>
    </row>
    <row r="441" spans="4:11" ht="15.75">
      <c r="D441" s="76"/>
      <c r="F441" s="50"/>
      <c r="K441" s="36"/>
    </row>
    <row r="442" spans="4:11" ht="15.75">
      <c r="D442" s="76"/>
      <c r="F442" s="50"/>
      <c r="K442" s="36"/>
    </row>
    <row r="443" spans="4:11" ht="15.75">
      <c r="D443" s="76"/>
      <c r="F443" s="50"/>
      <c r="K443" s="36"/>
    </row>
    <row r="444" spans="4:11" ht="15.75">
      <c r="D444" s="76"/>
      <c r="F444" s="50"/>
      <c r="K444" s="36"/>
    </row>
    <row r="445" spans="4:11" ht="15.75">
      <c r="D445" s="76"/>
      <c r="F445" s="50"/>
      <c r="K445" s="36"/>
    </row>
    <row r="446" spans="4:11" ht="15.75">
      <c r="D446" s="76"/>
      <c r="F446" s="50"/>
      <c r="K446" s="36"/>
    </row>
    <row r="447" spans="4:11" ht="15.75">
      <c r="D447" s="76"/>
      <c r="F447" s="50"/>
      <c r="K447" s="36"/>
    </row>
    <row r="448" spans="4:11" ht="15.75">
      <c r="D448" s="76"/>
      <c r="F448" s="50"/>
      <c r="K448" s="36"/>
    </row>
    <row r="449" spans="4:11" ht="15.75">
      <c r="D449" s="76"/>
      <c r="F449" s="50"/>
      <c r="K449" s="36"/>
    </row>
    <row r="450" spans="4:11" ht="15.75">
      <c r="D450" s="76"/>
      <c r="F450" s="50"/>
      <c r="K450" s="36"/>
    </row>
    <row r="451" spans="4:11" ht="15.75">
      <c r="D451" s="76"/>
      <c r="F451" s="50"/>
      <c r="K451" s="36"/>
    </row>
    <row r="452" spans="4:11" ht="15.75">
      <c r="D452" s="76"/>
      <c r="F452" s="50"/>
      <c r="K452" s="36"/>
    </row>
    <row r="453" spans="4:11" ht="15.75">
      <c r="D453" s="76"/>
      <c r="F453" s="50"/>
      <c r="K453" s="36"/>
    </row>
    <row r="454" spans="4:11" ht="15.75">
      <c r="D454" s="76"/>
      <c r="F454" s="50"/>
      <c r="K454" s="36"/>
    </row>
    <row r="455" spans="4:11" ht="15.75">
      <c r="D455" s="76"/>
      <c r="F455" s="50"/>
      <c r="K455" s="36"/>
    </row>
    <row r="456" spans="4:11" ht="15.75">
      <c r="D456" s="76"/>
      <c r="F456" s="50"/>
      <c r="K456" s="36"/>
    </row>
    <row r="457" spans="4:11" ht="15.75">
      <c r="D457" s="76"/>
      <c r="F457" s="50"/>
      <c r="K457" s="36"/>
    </row>
    <row r="458" spans="4:11" ht="15.75">
      <c r="D458" s="76"/>
      <c r="F458" s="50"/>
      <c r="K458" s="36"/>
    </row>
    <row r="459" spans="4:11" ht="15.75">
      <c r="D459" s="76"/>
      <c r="F459" s="50"/>
      <c r="K459" s="36"/>
    </row>
    <row r="460" spans="4:11" ht="15.75">
      <c r="D460" s="78"/>
      <c r="F460" s="50"/>
      <c r="K460" s="36"/>
    </row>
  </sheetData>
  <sheetProtection/>
  <autoFilter ref="A1:N460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headerFooter>
    <oddHeader>&amp;LPonuđač: GLOSARIJ DOO PODGORICA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info</cp:lastModifiedBy>
  <cp:lastPrinted>2015-11-26T14:13:41Z</cp:lastPrinted>
  <dcterms:created xsi:type="dcterms:W3CDTF">2013-08-09T07:35:03Z</dcterms:created>
  <dcterms:modified xsi:type="dcterms:W3CDTF">2015-11-26T14:36:05Z</dcterms:modified>
  <cp:category/>
  <cp:version/>
  <cp:contentType/>
  <cp:contentStatus/>
</cp:coreProperties>
</file>