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60" windowWidth="14895" windowHeight="7815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Sheet1!$B$1:$N$15</definedName>
    <definedName name="_xlnm.Print_Area" localSheetId="1">Sheet1!$A$1:$O$17</definedName>
  </definedNames>
  <calcPr calcId="14562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2" i="1"/>
  <c r="N3" i="1"/>
  <c r="N4" i="1"/>
  <c r="N5" i="1"/>
  <c r="N6" i="1"/>
  <c r="N7" i="1"/>
  <c r="N8" i="1"/>
  <c r="N9" i="1"/>
  <c r="N10" i="1"/>
  <c r="N11" i="1"/>
  <c r="N12" i="1"/>
  <c r="N13" i="1"/>
  <c r="N14" i="1"/>
  <c r="N2" i="1"/>
  <c r="N15" i="1" s="1"/>
  <c r="O5" i="1"/>
  <c r="O10" i="1"/>
  <c r="O14" i="1"/>
  <c r="O3" i="1"/>
  <c r="O7" i="1"/>
  <c r="O4" i="1"/>
  <c r="O8" i="1"/>
  <c r="O2" i="1"/>
  <c r="L15" i="1" l="1"/>
</calcChain>
</file>

<file path=xl/sharedStrings.xml><?xml version="1.0" encoding="utf-8"?>
<sst xmlns="http://schemas.openxmlformats.org/spreadsheetml/2006/main" count="82" uniqueCount="58">
  <si>
    <t>ATC</t>
  </si>
  <si>
    <t>INN</t>
  </si>
  <si>
    <t xml:space="preserve">J07AG01   </t>
  </si>
  <si>
    <t xml:space="preserve">Vakcina protiv Haemofilus-a influenzae tip B 10mcg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</si>
  <si>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J07AM01   </t>
  </si>
  <si>
    <t xml:space="preserve">Vakcina protiv tetanusa TT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</si>
  <si>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J07AM51   </t>
  </si>
  <si>
    <t xml:space="preserve">Vakcina protiv difterije i tetanusa (dT-pro adultis)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</si>
  <si>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Vakcina protiv difterije i tetanusa (DT) za djecu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</si>
  <si>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J07CA02   </t>
  </si>
  <si>
    <t xml:space="preserve">Vakcina protiv difterije, tetanusa i pertusisa (sa acelularnom komponentom) + poliomijelitisa (inaktivisani)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</si>
  <si>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J07AN01   </t>
  </si>
  <si>
    <t xml:space="preserve">Vakcina protiv tuberkuloze(BCG)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</si>
  <si>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J07BC01   </t>
  </si>
  <si>
    <t xml:space="preserve">Vakcina protiv hepatitisa B za djecu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</si>
  <si>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Vakcina protiv hepatitisa B za odrasle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</si>
  <si>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J07BD52   </t>
  </si>
  <si>
    <t xml:space="preserve">Vakcina protiv morbila, rubele i parotitisa (MMR)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</si>
  <si>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J07BF03   </t>
  </si>
  <si>
    <t xml:space="preserve">Vakcina protiv poliomijelitisa, trovalentna (inaktivisani cijeli virusi polimijelitisa-IPV)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</si>
  <si>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J07BG01   </t>
  </si>
  <si>
    <t xml:space="preserve">Vakcina protiv bjesnila (Rabies)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</si>
  <si>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J07BL01   </t>
  </si>
  <si>
    <t xml:space="preserve">Vakcina protiv žute groznice, živa atenuirana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</si>
  <si>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V04CF01   </t>
  </si>
  <si>
    <t xml:space="preserve">Tuberkulin (PPD)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</si>
  <si>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Količina</t>
  </si>
  <si>
    <t>Partija</t>
  </si>
  <si>
    <t>Ponuđena količina</t>
  </si>
  <si>
    <t>Jedinična cijena</t>
  </si>
  <si>
    <t>Ukupno:</t>
  </si>
  <si>
    <t>Zaštičeni naziv</t>
  </si>
  <si>
    <t>Oblik lijeka</t>
  </si>
  <si>
    <t>Pakovanje</t>
  </si>
  <si>
    <t>Jed.mjere</t>
  </si>
  <si>
    <t>Proc. Cijena</t>
  </si>
  <si>
    <t>Procij. Ukupno</t>
  </si>
  <si>
    <t>Proizvođač</t>
  </si>
  <si>
    <t>prasak za injekciju</t>
  </si>
  <si>
    <t>Hiberix 10mcg/0,5ml,100ml x o,5ml</t>
  </si>
  <si>
    <t>GlaxoSmithKline</t>
  </si>
  <si>
    <t>doza</t>
  </si>
  <si>
    <t>pojedinacne doze</t>
  </si>
  <si>
    <t>ampule</t>
  </si>
  <si>
    <t>Tetavaksal-T vakcina protiv tetanusa(TT)amp.0,5ml 1 doza</t>
  </si>
  <si>
    <t>Torlak</t>
  </si>
  <si>
    <t>Ditevaksal T vakcina protiv difterije i tetanusa za odrasle(dt)boc.5ml 10 doza</t>
  </si>
  <si>
    <t>visedozni</t>
  </si>
  <si>
    <t>ditevaksal T vakcina protiv difterije i tetanusa za djecu(dt)boc.5ml 10 doza</t>
  </si>
  <si>
    <t>BSG vakcina-liofilizovana protiv tuberkuloze,boc.1mg+1amp,1ml rast.20ds</t>
  </si>
  <si>
    <t>susp.za inj.u napunjenom spricu</t>
  </si>
  <si>
    <t>Engerix B 100 x 10 mcg/0,5ml</t>
  </si>
  <si>
    <t>prasak i rast.za injekciju</t>
  </si>
  <si>
    <t>Priorix 100 x 0,5ml</t>
  </si>
  <si>
    <t>rastvor za injekciju</t>
  </si>
  <si>
    <t>PPD-Tuberkulin 3IU/0,1ml,boc.10x2,5ml(25ds)</t>
  </si>
  <si>
    <t>Slovima:</t>
  </si>
  <si>
    <t xml:space="preserve">ukupno slovima: dvijestotinešezdesetpethiljadasedamstotinasedamdesetpeteura i nulacenti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</si>
</sst>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Fill="1" applyBorder="1"/>
    <xf numFmtId="1" fontId="0" fillId="0" borderId="1" xfId="0" applyNumberFormat="1" applyBorder="1"/>
    <xf numFmtId="1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4" fontId="2" fillId="0" borderId="1" xfId="0" applyNumberFormat="1" applyFont="1" applyBorder="1"/>
    <xf numFmtId="4" fontId="0" fillId="0" borderId="0" xfId="0" applyNumberFormat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Fill="1" applyBorder="1" applyAlignment="1">
      <alignment horizontal="lef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M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Sheet1!$A$2:$O$2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7000</c:v>
                </c:pt>
                <c:pt idx="9" formatCode="0">
                  <c:v>7000</c:v>
                </c:pt>
                <c:pt idx="10" formatCode="#,##0.00">
                  <c:v>4.5</c:v>
                </c:pt>
                <c:pt idx="11" formatCode="#,##0.00">
                  <c:v>31500</c:v>
                </c:pt>
                <c:pt idx="12" formatCode="#,##0.00">
                  <c:v>31500</c:v>
                </c:pt>
                <c:pt idx="13" formatCode="#,##0.00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Sheet1!$A$3:$O$3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26500</c:v>
                </c:pt>
                <c:pt idx="9" formatCode="0">
                  <c:v>26500</c:v>
                </c:pt>
                <c:pt idx="10" formatCode="#,##0.00">
                  <c:v>1.41</c:v>
                </c:pt>
                <c:pt idx="11" formatCode="#,##0.00">
                  <c:v>37365</c:v>
                </c:pt>
                <c:pt idx="12" formatCode="#,##0.00">
                  <c:v>37365</c:v>
                </c:pt>
                <c:pt idx="13" formatCode="#,##0.00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Sheet1!$A$4:$O$4</c:f>
              <c:numCache>
                <c:formatCode>General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22000</c:v>
                </c:pt>
                <c:pt idx="9" formatCode="0">
                  <c:v>22000</c:v>
                </c:pt>
                <c:pt idx="10" formatCode="#,##0.00">
                  <c:v>0.87</c:v>
                </c:pt>
                <c:pt idx="11" formatCode="#,##0.00">
                  <c:v>19140</c:v>
                </c:pt>
                <c:pt idx="12" formatCode="#,##0.00">
                  <c:v>19140</c:v>
                </c:pt>
                <c:pt idx="13" formatCode="#,##0.00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Sheet1!$A$5:$O$5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12000</c:v>
                </c:pt>
                <c:pt idx="9" formatCode="0">
                  <c:v>12000</c:v>
                </c:pt>
                <c:pt idx="10" formatCode="#,##0.00">
                  <c:v>0.87</c:v>
                </c:pt>
                <c:pt idx="11" formatCode="#,##0.00">
                  <c:v>10440</c:v>
                </c:pt>
                <c:pt idx="12" formatCode="#,##0.00">
                  <c:v>10440</c:v>
                </c:pt>
                <c:pt idx="13" formatCode="#,##0.00">
                  <c:v>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Sheet1!$A$6:$O$6</c:f>
              <c:numCache>
                <c:formatCode>General</c:formatCode>
                <c:ptCount val="1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8">
                  <c:v>6000</c:v>
                </c:pt>
                <c:pt idx="11" formatCode="#,##0.00">
                  <c:v>0</c:v>
                </c:pt>
                <c:pt idx="12" formatCode="#,##0.00">
                  <c:v>90000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Sheet1!$A$7:$O$7</c:f>
              <c:numCache>
                <c:formatCode>General</c:formatCode>
                <c:ptCount val="1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22000</c:v>
                </c:pt>
                <c:pt idx="9" formatCode="0">
                  <c:v>22000</c:v>
                </c:pt>
                <c:pt idx="10" formatCode="#,##0.00">
                  <c:v>0.51</c:v>
                </c:pt>
                <c:pt idx="11" formatCode="#,##0.00">
                  <c:v>11220</c:v>
                </c:pt>
                <c:pt idx="12" formatCode="#,##0.00">
                  <c:v>11220</c:v>
                </c:pt>
                <c:pt idx="13" formatCode="#,##0.00">
                  <c:v>0</c:v>
                </c:pt>
              </c:numCache>
            </c:numRef>
          </c:val>
        </c:ser>
        <c:ser>
          <c:idx val="6"/>
          <c:order val="6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Sheet1!$A$8:$O$8</c:f>
              <c:numCache>
                <c:formatCode>General</c:formatCod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25000</c:v>
                </c:pt>
                <c:pt idx="9" formatCode="0">
                  <c:v>25000</c:v>
                </c:pt>
                <c:pt idx="10" formatCode="#,##0.00">
                  <c:v>3.6</c:v>
                </c:pt>
                <c:pt idx="11" formatCode="#,##0.00">
                  <c:v>90000</c:v>
                </c:pt>
                <c:pt idx="12" formatCode="#,##0.00">
                  <c:v>35000</c:v>
                </c:pt>
                <c:pt idx="13" formatCode="#,##0.00">
                  <c:v>0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Sheet1!$A$9:$O$9</c:f>
              <c:numCache>
                <c:formatCode>General</c:formatCode>
                <c:ptCount val="1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8">
                  <c:v>2000</c:v>
                </c:pt>
                <c:pt idx="11" formatCode="#,##0.00">
                  <c:v>0</c:v>
                </c:pt>
                <c:pt idx="12" formatCode="#,##0.00">
                  <c:v>8600</c:v>
                </c:pt>
              </c:numCache>
            </c:numRef>
          </c:val>
        </c:ser>
        <c:ser>
          <c:idx val="8"/>
          <c:order val="8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Sheet1!$A$10:$O$10</c:f>
              <c:numCache>
                <c:formatCode>General</c:formatCode>
                <c:ptCount val="14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19000</c:v>
                </c:pt>
                <c:pt idx="9" formatCode="0">
                  <c:v>19000</c:v>
                </c:pt>
                <c:pt idx="10" formatCode="#,##0.00">
                  <c:v>3.35</c:v>
                </c:pt>
                <c:pt idx="11" formatCode="#,##0.00">
                  <c:v>63650</c:v>
                </c:pt>
                <c:pt idx="12" formatCode="#,##0.00">
                  <c:v>63650</c:v>
                </c:pt>
                <c:pt idx="13" formatCode="#,##0.00">
                  <c:v>0</c:v>
                </c:pt>
              </c:numCache>
            </c:numRef>
          </c:val>
        </c:ser>
        <c:ser>
          <c:idx val="9"/>
          <c:order val="9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Sheet1!$A$11:$O$11</c:f>
              <c:numCache>
                <c:formatCode>General</c:formatCode>
                <c:ptCount val="1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8">
                  <c:v>500</c:v>
                </c:pt>
                <c:pt idx="11" formatCode="#,##0.00">
                  <c:v>0</c:v>
                </c:pt>
                <c:pt idx="12" formatCode="#,##0.00">
                  <c:v>3000</c:v>
                </c:pt>
              </c:numCache>
            </c:numRef>
          </c:val>
        </c:ser>
        <c:ser>
          <c:idx val="10"/>
          <c:order val="10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Sheet1!$A$12:$O$12</c:f>
              <c:numCache>
                <c:formatCode>General</c:formatCode>
                <c:ptCount val="1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8">
                  <c:v>1500</c:v>
                </c:pt>
                <c:pt idx="11" formatCode="#,##0.00">
                  <c:v>0</c:v>
                </c:pt>
                <c:pt idx="12" formatCode="#,##0.00">
                  <c:v>18000</c:v>
                </c:pt>
              </c:numCache>
            </c:numRef>
          </c:val>
        </c:ser>
        <c:ser>
          <c:idx val="11"/>
          <c:order val="11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Sheet1!$A$13:$O$13</c:f>
              <c:numCache>
                <c:formatCode>General</c:formatCode>
                <c:ptCount val="1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8">
                  <c:v>660</c:v>
                </c:pt>
                <c:pt idx="11" formatCode="#,##0.00">
                  <c:v>0</c:v>
                </c:pt>
                <c:pt idx="12" formatCode="#,##0.00">
                  <c:v>15180</c:v>
                </c:pt>
              </c:numCache>
            </c:numRef>
          </c:val>
        </c:ser>
        <c:ser>
          <c:idx val="12"/>
          <c:order val="12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Sheet1!$A$14:$O$14</c:f>
              <c:numCache>
                <c:formatCode>General</c:formatCode>
                <c:ptCount val="14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3000</c:v>
                </c:pt>
                <c:pt idx="9" formatCode="0">
                  <c:v>3000</c:v>
                </c:pt>
                <c:pt idx="10" formatCode="#,##0.00">
                  <c:v>0.82</c:v>
                </c:pt>
                <c:pt idx="11" formatCode="#,##0.00">
                  <c:v>2460</c:v>
                </c:pt>
                <c:pt idx="12" formatCode="#,##0.00">
                  <c:v>2460</c:v>
                </c:pt>
                <c:pt idx="13" formatCode="#,##0.00">
                  <c:v>0</c:v>
                </c:pt>
              </c:numCache>
            </c:numRef>
          </c:val>
        </c:ser>
        <c:ser>
          <c:idx val="13"/>
          <c:order val="13"/>
          <c:invertIfNegative val="0"/>
          <c:cat>
            <c:strRef>
              <c:f>Sheet1!$A$1:$O$1</c:f>
              <c:strCache>
                <c:ptCount val="14"/>
                <c:pt idx="0">
                  <c:v>Partija</c:v>
                </c:pt>
                <c:pt idx="1">
                  <c:v>ATC</c:v>
                </c:pt>
                <c:pt idx="2">
                  <c:v>INN</c:v>
                </c:pt>
                <c:pt idx="3">
                  <c:v>Oblik lijeka</c:v>
                </c:pt>
                <c:pt idx="4">
                  <c:v>Zaštičeni naziv</c:v>
                </c:pt>
                <c:pt idx="5">
                  <c:v>Proizvođač</c:v>
                </c:pt>
                <c:pt idx="6">
                  <c:v>Jed.mjere</c:v>
                </c:pt>
                <c:pt idx="7">
                  <c:v>Pakovanje</c:v>
                </c:pt>
                <c:pt idx="8">
                  <c:v>Količina</c:v>
                </c:pt>
                <c:pt idx="9">
                  <c:v>Ponuđena količina</c:v>
                </c:pt>
                <c:pt idx="10">
                  <c:v>Jedinična cijena</c:v>
                </c:pt>
                <c:pt idx="11">
                  <c:v>Ukupno:</c:v>
                </c:pt>
                <c:pt idx="12">
                  <c:v>Procij. Ukupno</c:v>
                </c:pt>
                <c:pt idx="13">
                  <c:v>Slovima:</c:v>
                </c:pt>
              </c:strCache>
            </c:strRef>
          </c:cat>
          <c:val>
            <c:numRef>
              <c:f>Sheet1!$A$15:$O$15</c:f>
              <c:numCache>
                <c:formatCode>General</c:formatCode>
                <c:ptCount val="14"/>
                <c:pt idx="11" formatCode="#,##0.00">
                  <c:v>265775</c:v>
                </c:pt>
                <c:pt idx="12" formatCode="#,##0.00">
                  <c:v>345555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73728"/>
        <c:axId val="98305152"/>
      </c:barChart>
      <c:catAx>
        <c:axId val="9567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98305152"/>
        <c:crosses val="autoZero"/>
        <c:auto val="1"/>
        <c:lblAlgn val="ctr"/>
        <c:lblOffset val="100"/>
        <c:noMultiLvlLbl val="0"/>
      </c:catAx>
      <c:valAx>
        <c:axId val="9830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7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286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7"/>
  <sheetViews>
    <sheetView tabSelected="1" topLeftCell="D4" workbookViewId="0">
      <selection activeCell="O1" sqref="O1"/>
    </sheetView>
  </sheetViews>
  <sheetFormatPr defaultRowHeight="15" x14ac:dyDescent="0.25"/>
  <cols>
    <col min="1" max="1" width="3.140625" customWidth="1"/>
    <col min="3" max="3" width="39.85546875" style="7" customWidth="1"/>
    <col min="4" max="4" width="16.28515625" style="7" customWidth="1"/>
    <col min="5" max="5" width="27" style="7" customWidth="1"/>
    <col min="6" max="6" width="16" style="7" customWidth="1"/>
    <col min="7" max="7" width="7.85546875" style="7" customWidth="1"/>
    <col min="8" max="8" width="11.85546875" style="7" customWidth="1"/>
    <col min="9" max="9" width="8.140625" customWidth="1"/>
    <col min="10" max="10" width="10.28515625" style="5" customWidth="1"/>
    <col min="11" max="11" width="9" customWidth="1"/>
    <col min="12" max="12" width="12.140625" customWidth="1"/>
    <col min="13" max="13" width="0" hidden="1" customWidth="1"/>
    <col min="14" max="14" width="10.140625" bestFit="1" customWidth="1"/>
    <col min="15" max="15" width="32.85546875" style="13" customWidth="1"/>
  </cols>
  <sheetData>
    <row r="1" spans="1:15" s="7" customFormat="1" ht="45" x14ac:dyDescent="0.25">
      <c r="A1" s="7" t="s">
        <v>27</v>
      </c>
      <c r="B1" s="8" t="s">
        <v>0</v>
      </c>
      <c r="C1" s="8" t="s">
        <v>1</v>
      </c>
      <c r="D1" s="8" t="s">
        <v>32</v>
      </c>
      <c r="E1" s="8" t="s">
        <v>31</v>
      </c>
      <c r="F1" s="8" t="s">
        <v>37</v>
      </c>
      <c r="G1" s="8" t="s">
        <v>34</v>
      </c>
      <c r="H1" s="8" t="s">
        <v>33</v>
      </c>
      <c r="I1" s="8" t="s">
        <v>26</v>
      </c>
      <c r="J1" s="9" t="s">
        <v>28</v>
      </c>
      <c r="K1" s="8" t="s">
        <v>29</v>
      </c>
      <c r="L1" s="8" t="s">
        <v>30</v>
      </c>
      <c r="M1" s="8" t="s">
        <v>35</v>
      </c>
      <c r="N1" s="10" t="s">
        <v>36</v>
      </c>
      <c r="O1" s="16" t="s">
        <v>56</v>
      </c>
    </row>
    <row r="2" spans="1:15" ht="30" x14ac:dyDescent="0.25">
      <c r="A2" s="1">
        <v>1</v>
      </c>
      <c r="B2" s="1" t="s">
        <v>2</v>
      </c>
      <c r="C2" s="11" t="s">
        <v>3</v>
      </c>
      <c r="D2" s="11" t="s">
        <v>38</v>
      </c>
      <c r="E2" s="11" t="s">
        <v>39</v>
      </c>
      <c r="F2" s="11" t="s">
        <v>40</v>
      </c>
      <c r="G2" s="11" t="s">
        <v>41</v>
      </c>
      <c r="H2" s="11" t="s">
        <v>42</v>
      </c>
      <c r="I2" s="1">
        <v>7000</v>
      </c>
      <c r="J2" s="4">
        <v>7000</v>
      </c>
      <c r="K2" s="2">
        <v>4.5</v>
      </c>
      <c r="L2" s="2">
        <f>J2*K2</f>
        <v>31500</v>
      </c>
      <c r="M2" s="1">
        <v>4.5</v>
      </c>
      <c r="N2" s="2">
        <f>I2*M2</f>
        <v>31500</v>
      </c>
      <c r="O2" s="14" t="str">
        <f>slovimaEUR(L2)</f>
        <v>tridesetjednahiljadapetstotinaeura  i nulacenti</v>
      </c>
    </row>
    <row r="3" spans="1:15" ht="45" x14ac:dyDescent="0.25">
      <c r="A3" s="1">
        <v>2</v>
      </c>
      <c r="B3" s="1" t="s">
        <v>4</v>
      </c>
      <c r="C3" s="11" t="s">
        <v>5</v>
      </c>
      <c r="D3" s="11" t="s">
        <v>43</v>
      </c>
      <c r="E3" s="11" t="s">
        <v>44</v>
      </c>
      <c r="F3" s="11" t="s">
        <v>45</v>
      </c>
      <c r="G3" s="11" t="s">
        <v>41</v>
      </c>
      <c r="H3" s="11" t="s">
        <v>42</v>
      </c>
      <c r="I3" s="1">
        <v>26500</v>
      </c>
      <c r="J3" s="4">
        <v>26500</v>
      </c>
      <c r="K3" s="2">
        <v>1.41</v>
      </c>
      <c r="L3" s="2">
        <f t="shared" ref="L3:L14" si="0">J3*K3</f>
        <v>37365</v>
      </c>
      <c r="M3" s="1">
        <v>1.41</v>
      </c>
      <c r="N3" s="2">
        <f t="shared" ref="N3:N14" si="1">I3*M3</f>
        <v>37365</v>
      </c>
      <c r="O3" s="14" t="str">
        <f t="shared" ref="O3:O14" si="2">slovimaEUR(L3)</f>
        <v>tridesetsedamhiljadatristotinešestdesetpeteura  i nulacenti</v>
      </c>
    </row>
    <row r="4" spans="1:15" ht="45" x14ac:dyDescent="0.25">
      <c r="A4" s="1">
        <v>3</v>
      </c>
      <c r="B4" s="1" t="s">
        <v>6</v>
      </c>
      <c r="C4" s="11" t="s">
        <v>7</v>
      </c>
      <c r="D4" s="11" t="s">
        <v>43</v>
      </c>
      <c r="E4" s="11" t="s">
        <v>46</v>
      </c>
      <c r="F4" s="11" t="s">
        <v>45</v>
      </c>
      <c r="G4" s="11" t="s">
        <v>41</v>
      </c>
      <c r="H4" s="11" t="s">
        <v>47</v>
      </c>
      <c r="I4" s="1">
        <v>22000</v>
      </c>
      <c r="J4" s="4">
        <v>22000</v>
      </c>
      <c r="K4" s="2">
        <v>0.87</v>
      </c>
      <c r="L4" s="2">
        <f t="shared" si="0"/>
        <v>19140</v>
      </c>
      <c r="M4" s="1">
        <v>0.87</v>
      </c>
      <c r="N4" s="2">
        <f t="shared" si="1"/>
        <v>19140</v>
      </c>
      <c r="O4" s="14" t="str">
        <f t="shared" si="2"/>
        <v>devetnaesthiljadastotinučetrdeseteura  i nulacenti</v>
      </c>
    </row>
    <row r="5" spans="1:15" ht="45" x14ac:dyDescent="0.25">
      <c r="A5" s="1">
        <v>4</v>
      </c>
      <c r="B5" s="1" t="s">
        <v>6</v>
      </c>
      <c r="C5" s="11" t="s">
        <v>8</v>
      </c>
      <c r="D5" s="11" t="s">
        <v>43</v>
      </c>
      <c r="E5" s="11" t="s">
        <v>48</v>
      </c>
      <c r="F5" s="11" t="s">
        <v>45</v>
      </c>
      <c r="G5" s="11" t="s">
        <v>41</v>
      </c>
      <c r="H5" s="11" t="s">
        <v>47</v>
      </c>
      <c r="I5" s="1">
        <v>12000</v>
      </c>
      <c r="J5" s="4">
        <v>12000</v>
      </c>
      <c r="K5" s="2">
        <v>0.87</v>
      </c>
      <c r="L5" s="2">
        <f t="shared" si="0"/>
        <v>10440</v>
      </c>
      <c r="M5" s="1">
        <v>0.87</v>
      </c>
      <c r="N5" s="2">
        <f t="shared" si="1"/>
        <v>10440</v>
      </c>
      <c r="O5" s="14" t="str">
        <f t="shared" si="2"/>
        <v>desethiljadačetiristotinečetrdeseteura  i nulacenti</v>
      </c>
    </row>
    <row r="6" spans="1:15" ht="45" x14ac:dyDescent="0.25">
      <c r="A6" s="1">
        <v>5</v>
      </c>
      <c r="B6" s="1" t="s">
        <v>9</v>
      </c>
      <c r="C6" s="11" t="s">
        <v>10</v>
      </c>
      <c r="D6" s="11"/>
      <c r="E6" s="11"/>
      <c r="F6" s="11"/>
      <c r="G6" s="11"/>
      <c r="H6" s="11"/>
      <c r="I6" s="1">
        <v>6000</v>
      </c>
      <c r="J6" s="4"/>
      <c r="K6" s="2"/>
      <c r="L6" s="2">
        <f t="shared" si="0"/>
        <v>0</v>
      </c>
      <c r="M6" s="1">
        <v>15</v>
      </c>
      <c r="N6" s="2">
        <f t="shared" si="1"/>
        <v>90000</v>
      </c>
      <c r="O6" s="14"/>
    </row>
    <row r="7" spans="1:15" ht="26.25" customHeight="1" x14ac:dyDescent="0.25">
      <c r="A7" s="1">
        <v>6</v>
      </c>
      <c r="B7" s="1" t="s">
        <v>11</v>
      </c>
      <c r="C7" s="11" t="s">
        <v>12</v>
      </c>
      <c r="D7" s="11" t="s">
        <v>43</v>
      </c>
      <c r="E7" s="11" t="s">
        <v>49</v>
      </c>
      <c r="F7" s="11" t="s">
        <v>45</v>
      </c>
      <c r="G7" s="11" t="s">
        <v>41</v>
      </c>
      <c r="H7" s="11" t="s">
        <v>47</v>
      </c>
      <c r="I7" s="1">
        <v>22000</v>
      </c>
      <c r="J7" s="4">
        <v>22000</v>
      </c>
      <c r="K7" s="2">
        <v>0.51</v>
      </c>
      <c r="L7" s="2">
        <f t="shared" si="0"/>
        <v>11220</v>
      </c>
      <c r="M7" s="1">
        <v>0.51</v>
      </c>
      <c r="N7" s="2">
        <f t="shared" si="1"/>
        <v>11220</v>
      </c>
      <c r="O7" s="14" t="str">
        <f t="shared" si="2"/>
        <v>jedanaesthiljadadvijestotinedvadeseteura  i nulacenti</v>
      </c>
    </row>
    <row r="8" spans="1:15" ht="25.5" customHeight="1" x14ac:dyDescent="0.25">
      <c r="A8" s="1">
        <v>7</v>
      </c>
      <c r="B8" s="1" t="s">
        <v>13</v>
      </c>
      <c r="C8" s="11" t="s">
        <v>14</v>
      </c>
      <c r="D8" s="11" t="s">
        <v>50</v>
      </c>
      <c r="E8" s="11" t="s">
        <v>51</v>
      </c>
      <c r="F8" s="11" t="s">
        <v>40</v>
      </c>
      <c r="G8" s="11" t="s">
        <v>41</v>
      </c>
      <c r="H8" s="11" t="s">
        <v>42</v>
      </c>
      <c r="I8" s="1">
        <v>25000</v>
      </c>
      <c r="J8" s="4">
        <v>25000</v>
      </c>
      <c r="K8" s="12">
        <v>3.6</v>
      </c>
      <c r="L8" s="2">
        <f t="shared" si="0"/>
        <v>90000</v>
      </c>
      <c r="M8" s="1">
        <v>1.4</v>
      </c>
      <c r="N8" s="2">
        <f t="shared" si="1"/>
        <v>35000</v>
      </c>
      <c r="O8" s="14" t="str">
        <f t="shared" si="2"/>
        <v>devedesethiljadaeura  i nulacenti</v>
      </c>
    </row>
    <row r="9" spans="1:15" x14ac:dyDescent="0.25">
      <c r="A9" s="1">
        <v>8</v>
      </c>
      <c r="B9" s="1" t="s">
        <v>13</v>
      </c>
      <c r="C9" s="11" t="s">
        <v>15</v>
      </c>
      <c r="D9" s="11"/>
      <c r="E9" s="11"/>
      <c r="F9" s="11"/>
      <c r="G9" s="11"/>
      <c r="H9" s="11"/>
      <c r="I9" s="1">
        <v>2000</v>
      </c>
      <c r="J9" s="4"/>
      <c r="K9" s="2"/>
      <c r="L9" s="2">
        <f t="shared" si="0"/>
        <v>0</v>
      </c>
      <c r="M9" s="1">
        <v>4.3</v>
      </c>
      <c r="N9" s="2">
        <f t="shared" si="1"/>
        <v>8600</v>
      </c>
      <c r="O9" s="14"/>
    </row>
    <row r="10" spans="1:15" ht="30" x14ac:dyDescent="0.25">
      <c r="A10" s="1">
        <v>9</v>
      </c>
      <c r="B10" s="1" t="s">
        <v>16</v>
      </c>
      <c r="C10" s="11" t="s">
        <v>17</v>
      </c>
      <c r="D10" s="11" t="s">
        <v>52</v>
      </c>
      <c r="E10" s="11" t="s">
        <v>53</v>
      </c>
      <c r="F10" s="11" t="s">
        <v>40</v>
      </c>
      <c r="G10" s="11" t="s">
        <v>41</v>
      </c>
      <c r="H10" s="11" t="s">
        <v>42</v>
      </c>
      <c r="I10" s="1">
        <v>19000</v>
      </c>
      <c r="J10" s="4">
        <v>19000</v>
      </c>
      <c r="K10" s="2">
        <v>3.35</v>
      </c>
      <c r="L10" s="2">
        <f t="shared" si="0"/>
        <v>63650</v>
      </c>
      <c r="M10" s="1">
        <v>3.35</v>
      </c>
      <c r="N10" s="2">
        <f t="shared" si="1"/>
        <v>63650</v>
      </c>
      <c r="O10" s="14" t="str">
        <f t="shared" si="2"/>
        <v>šestdesettrihiljadešeststotinapedeseteura  i nulacenti</v>
      </c>
    </row>
    <row r="11" spans="1:15" ht="30" x14ac:dyDescent="0.25">
      <c r="A11" s="1">
        <v>10</v>
      </c>
      <c r="B11" s="1" t="s">
        <v>18</v>
      </c>
      <c r="C11" s="11" t="s">
        <v>19</v>
      </c>
      <c r="D11" s="11"/>
      <c r="E11" s="11"/>
      <c r="F11" s="11"/>
      <c r="G11" s="11"/>
      <c r="H11" s="11"/>
      <c r="I11" s="1">
        <v>500</v>
      </c>
      <c r="J11" s="4"/>
      <c r="K11" s="2"/>
      <c r="L11" s="2">
        <f t="shared" si="0"/>
        <v>0</v>
      </c>
      <c r="M11" s="1">
        <v>6</v>
      </c>
      <c r="N11" s="2">
        <f t="shared" si="1"/>
        <v>3000</v>
      </c>
      <c r="O11" s="14"/>
    </row>
    <row r="12" spans="1:15" x14ac:dyDescent="0.25">
      <c r="A12" s="1">
        <v>11</v>
      </c>
      <c r="B12" s="1" t="s">
        <v>20</v>
      </c>
      <c r="C12" s="11" t="s">
        <v>21</v>
      </c>
      <c r="D12" s="11"/>
      <c r="E12" s="11"/>
      <c r="F12" s="11"/>
      <c r="G12" s="11"/>
      <c r="H12" s="11"/>
      <c r="I12" s="1">
        <v>1500</v>
      </c>
      <c r="J12" s="4"/>
      <c r="K12" s="2"/>
      <c r="L12" s="2">
        <f t="shared" si="0"/>
        <v>0</v>
      </c>
      <c r="M12" s="1">
        <v>12</v>
      </c>
      <c r="N12" s="2">
        <f t="shared" si="1"/>
        <v>18000</v>
      </c>
      <c r="O12" s="14"/>
    </row>
    <row r="13" spans="1:15" ht="30" x14ac:dyDescent="0.25">
      <c r="A13" s="1">
        <v>12</v>
      </c>
      <c r="B13" s="1" t="s">
        <v>22</v>
      </c>
      <c r="C13" s="11" t="s">
        <v>23</v>
      </c>
      <c r="D13" s="11"/>
      <c r="E13" s="11"/>
      <c r="F13" s="11"/>
      <c r="G13" s="11"/>
      <c r="H13" s="11"/>
      <c r="I13" s="1">
        <v>660</v>
      </c>
      <c r="J13" s="4"/>
      <c r="K13" s="2"/>
      <c r="L13" s="2">
        <f t="shared" si="0"/>
        <v>0</v>
      </c>
      <c r="M13" s="1">
        <v>23</v>
      </c>
      <c r="N13" s="2">
        <f t="shared" si="1"/>
        <v>15180</v>
      </c>
      <c r="O13" s="14"/>
    </row>
    <row r="14" spans="1:15" ht="45" x14ac:dyDescent="0.25">
      <c r="A14" s="1">
        <v>13</v>
      </c>
      <c r="B14" s="1" t="s">
        <v>24</v>
      </c>
      <c r="C14" s="11" t="s">
        <v>25</v>
      </c>
      <c r="D14" s="11" t="s">
        <v>54</v>
      </c>
      <c r="E14" s="11" t="s">
        <v>55</v>
      </c>
      <c r="F14" s="11" t="s">
        <v>45</v>
      </c>
      <c r="G14" s="11" t="s">
        <v>41</v>
      </c>
      <c r="H14" s="11" t="s">
        <v>47</v>
      </c>
      <c r="I14" s="1">
        <v>3000</v>
      </c>
      <c r="J14" s="4">
        <v>3000</v>
      </c>
      <c r="K14" s="2">
        <v>0.82</v>
      </c>
      <c r="L14" s="2">
        <f t="shared" si="0"/>
        <v>2460</v>
      </c>
      <c r="M14" s="1">
        <v>0.82</v>
      </c>
      <c r="N14" s="2">
        <f t="shared" si="1"/>
        <v>2460</v>
      </c>
      <c r="O14" s="14" t="str">
        <f t="shared" si="2"/>
        <v>dvijehiljadečetiristotinešestdeseteura  i nulacenti</v>
      </c>
    </row>
    <row r="15" spans="1:15" x14ac:dyDescent="0.25">
      <c r="L15" s="6">
        <f>SUM(L2:L14)</f>
        <v>265775</v>
      </c>
      <c r="N15" s="3">
        <f>SUM(N2:N14)</f>
        <v>345555</v>
      </c>
    </row>
    <row r="16" spans="1:15" ht="15.75" customHeight="1" x14ac:dyDescent="0.25">
      <c r="D16"/>
    </row>
    <row r="17" spans="3:3" ht="45" x14ac:dyDescent="0.25">
      <c r="C17" s="15" t="s">
        <v>57</v>
      </c>
    </row>
  </sheetData>
  <autoFilter ref="B1:N15"/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  <headerFooter>
    <oddHeader xml:space="preserve">&amp;LPonuđač: GLOSARIJ DOO PODGORICA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VERICA</dc:creator>
  <cp:lastModifiedBy>info</cp:lastModifiedBy>
  <cp:lastPrinted>2016-01-12T12:10:14Z</cp:lastPrinted>
  <dcterms:created xsi:type="dcterms:W3CDTF">2015-12-21T11:23:49Z</dcterms:created>
  <dcterms:modified xsi:type="dcterms:W3CDTF">2016-01-12T12:10:19Z</dcterms:modified>
</cp:coreProperties>
</file>