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ARM STOMATOLOSKI MATERIJAL 08.03.16-21.03.16\DOK ZA CD\"/>
    </mc:Choice>
  </mc:AlternateContent>
  <bookViews>
    <workbookView xWindow="360" yWindow="345" windowWidth="20730" windowHeight="11760"/>
  </bookViews>
  <sheets>
    <sheet name="1216" sheetId="1" r:id="rId1"/>
  </sheets>
  <definedNames>
    <definedName name="_xlnm._FilterDatabase" localSheetId="0" hidden="1">'1216'!$A$1:$N$199</definedName>
  </definedNames>
  <calcPr calcId="152511"/>
</workbook>
</file>

<file path=xl/calcChain.xml><?xml version="1.0" encoding="utf-8"?>
<calcChain xmlns="http://schemas.openxmlformats.org/spreadsheetml/2006/main">
  <c r="K200" i="1" l="1"/>
  <c r="M2" i="1"/>
  <c r="M15" i="1"/>
  <c r="M31" i="1"/>
  <c r="M47" i="1"/>
  <c r="M63" i="1"/>
  <c r="M79" i="1"/>
  <c r="M95" i="1"/>
  <c r="M111" i="1"/>
  <c r="M127" i="1"/>
  <c r="M143" i="1"/>
  <c r="M159" i="1"/>
  <c r="M175" i="1"/>
  <c r="M191" i="1"/>
  <c r="M12" i="1"/>
  <c r="M28" i="1"/>
  <c r="M44" i="1"/>
  <c r="M60" i="1"/>
  <c r="M76" i="1"/>
  <c r="M92" i="1"/>
  <c r="M108" i="1"/>
  <c r="M124" i="1"/>
  <c r="M140" i="1"/>
  <c r="M156" i="1"/>
  <c r="M172" i="1"/>
  <c r="M188" i="1"/>
  <c r="M9" i="1"/>
  <c r="M25" i="1"/>
  <c r="M41" i="1"/>
  <c r="M57" i="1"/>
  <c r="M73" i="1"/>
  <c r="M89" i="1"/>
  <c r="M105" i="1"/>
  <c r="M14" i="1"/>
  <c r="M78" i="1"/>
  <c r="M130" i="1"/>
  <c r="M162" i="1"/>
  <c r="M194" i="1"/>
  <c r="M66" i="1"/>
  <c r="M125" i="1"/>
  <c r="M157" i="1"/>
  <c r="M189" i="1"/>
  <c r="M38" i="1"/>
  <c r="M102" i="1"/>
  <c r="M142" i="1"/>
  <c r="M174" i="1"/>
  <c r="M10" i="1"/>
  <c r="M74" i="1"/>
  <c r="M129" i="1"/>
  <c r="M161" i="1"/>
  <c r="M193" i="1"/>
  <c r="M3" i="1"/>
  <c r="M19" i="1"/>
  <c r="M35" i="1"/>
  <c r="M51" i="1"/>
  <c r="M67" i="1"/>
  <c r="M83" i="1"/>
  <c r="M99" i="1"/>
  <c r="M115" i="1"/>
  <c r="M131" i="1"/>
  <c r="M147" i="1"/>
  <c r="M163" i="1"/>
  <c r="M179" i="1"/>
  <c r="M195" i="1"/>
  <c r="M16" i="1"/>
  <c r="M32" i="1"/>
  <c r="M48" i="1"/>
  <c r="M64" i="1"/>
  <c r="M80" i="1"/>
  <c r="M96" i="1"/>
  <c r="M112" i="1"/>
  <c r="M128" i="1"/>
  <c r="M144" i="1"/>
  <c r="M160" i="1"/>
  <c r="M176" i="1"/>
  <c r="M192" i="1"/>
  <c r="M13" i="1"/>
  <c r="M29" i="1"/>
  <c r="M45" i="1"/>
  <c r="M61" i="1"/>
  <c r="M77" i="1"/>
  <c r="M93" i="1"/>
  <c r="M109" i="1"/>
  <c r="M30" i="1"/>
  <c r="M94" i="1"/>
  <c r="M138" i="1"/>
  <c r="M170" i="1"/>
  <c r="M18" i="1"/>
  <c r="M82" i="1"/>
  <c r="M133" i="1"/>
  <c r="M165" i="1"/>
  <c r="M197" i="1"/>
  <c r="M54" i="1"/>
  <c r="M118" i="1"/>
  <c r="M150" i="1"/>
  <c r="M182" i="1"/>
  <c r="M26" i="1"/>
  <c r="M90" i="1"/>
  <c r="M137" i="1"/>
  <c r="M169" i="1"/>
  <c r="M7" i="1"/>
  <c r="M23" i="1"/>
  <c r="M39" i="1"/>
  <c r="M55" i="1"/>
  <c r="M71" i="1"/>
  <c r="M87" i="1"/>
  <c r="M103" i="1"/>
  <c r="M119" i="1"/>
  <c r="M135" i="1"/>
  <c r="M151" i="1"/>
  <c r="M167" i="1"/>
  <c r="M183" i="1"/>
  <c r="M4" i="1"/>
  <c r="M20" i="1"/>
  <c r="M36" i="1"/>
  <c r="M52" i="1"/>
  <c r="M68" i="1"/>
  <c r="M84" i="1"/>
  <c r="M100" i="1"/>
  <c r="M116" i="1"/>
  <c r="M132" i="1"/>
  <c r="M148" i="1"/>
  <c r="M164" i="1"/>
  <c r="M180" i="1"/>
  <c r="M196" i="1"/>
  <c r="M17" i="1"/>
  <c r="M33" i="1"/>
  <c r="M11" i="1"/>
  <c r="M75" i="1"/>
  <c r="M139" i="1"/>
  <c r="M8" i="1"/>
  <c r="M72" i="1"/>
  <c r="M136" i="1"/>
  <c r="M5" i="1"/>
  <c r="M53" i="1"/>
  <c r="M85" i="1"/>
  <c r="M117" i="1"/>
  <c r="M122" i="1"/>
  <c r="M186" i="1"/>
  <c r="M114" i="1"/>
  <c r="M181" i="1"/>
  <c r="M86" i="1"/>
  <c r="M166" i="1"/>
  <c r="M58" i="1"/>
  <c r="M153" i="1"/>
  <c r="M27" i="1"/>
  <c r="M91" i="1"/>
  <c r="M155" i="1"/>
  <c r="M24" i="1"/>
  <c r="M88" i="1"/>
  <c r="M152" i="1"/>
  <c r="M21" i="1"/>
  <c r="M65" i="1"/>
  <c r="M97" i="1"/>
  <c r="M46" i="1"/>
  <c r="M146" i="1"/>
  <c r="M34" i="1"/>
  <c r="M141" i="1"/>
  <c r="M6" i="1"/>
  <c r="M126" i="1"/>
  <c r="M190" i="1"/>
  <c r="M106" i="1"/>
  <c r="M177" i="1"/>
  <c r="M43" i="1"/>
  <c r="M107" i="1"/>
  <c r="M171" i="1"/>
  <c r="M40" i="1"/>
  <c r="M104" i="1"/>
  <c r="M168" i="1"/>
  <c r="M37" i="1"/>
  <c r="M69" i="1"/>
  <c r="M101" i="1"/>
  <c r="M62" i="1"/>
  <c r="M154" i="1"/>
  <c r="M50" i="1"/>
  <c r="M149" i="1"/>
  <c r="M22" i="1"/>
  <c r="M134" i="1"/>
  <c r="M198" i="1"/>
  <c r="M121" i="1"/>
  <c r="M185" i="1"/>
  <c r="M59" i="1"/>
  <c r="M123" i="1"/>
  <c r="M187" i="1"/>
  <c r="M56" i="1"/>
  <c r="M120" i="1"/>
  <c r="M184" i="1"/>
  <c r="M49" i="1"/>
  <c r="M81" i="1"/>
  <c r="M113" i="1"/>
  <c r="M110" i="1"/>
  <c r="M178" i="1"/>
  <c r="M98" i="1"/>
  <c r="M173" i="1"/>
  <c r="M70" i="1"/>
  <c r="M158" i="1"/>
  <c r="M42" i="1"/>
  <c r="M145" i="1"/>
  <c r="J198" i="1" l="1"/>
  <c r="J197" i="1"/>
  <c r="J196" i="1"/>
  <c r="J195" i="1"/>
  <c r="J194" i="1"/>
  <c r="J192" i="1"/>
  <c r="J191" i="1"/>
  <c r="J187" i="1"/>
  <c r="J185" i="1"/>
  <c r="J184" i="1"/>
  <c r="J183" i="1"/>
  <c r="J181" i="1"/>
  <c r="J173" i="1"/>
  <c r="J172" i="1"/>
  <c r="J166" i="1"/>
  <c r="J165" i="1"/>
  <c r="J164" i="1"/>
  <c r="J163" i="1"/>
  <c r="J145" i="1"/>
  <c r="J141" i="1"/>
  <c r="J138" i="1"/>
  <c r="J137" i="1"/>
  <c r="J136" i="1"/>
  <c r="J130" i="1"/>
  <c r="J129" i="1"/>
  <c r="J128" i="1"/>
  <c r="J127" i="1"/>
  <c r="J126" i="1"/>
  <c r="J125" i="1"/>
  <c r="J124" i="1"/>
  <c r="J123" i="1"/>
  <c r="J122" i="1"/>
  <c r="J120" i="1"/>
  <c r="J119" i="1"/>
  <c r="J118" i="1"/>
  <c r="J116" i="1"/>
  <c r="J114" i="1"/>
  <c r="J113" i="1"/>
  <c r="J112" i="1"/>
  <c r="J107" i="1"/>
  <c r="J106" i="1"/>
  <c r="J105" i="1"/>
  <c r="J93" i="1"/>
  <c r="J92" i="1"/>
  <c r="J91" i="1"/>
  <c r="J90" i="1"/>
  <c r="J89" i="1"/>
  <c r="J87" i="1"/>
  <c r="J86" i="1"/>
  <c r="J85" i="1"/>
  <c r="J81" i="1"/>
  <c r="J80" i="1"/>
  <c r="J79" i="1"/>
  <c r="J78" i="1"/>
  <c r="J77" i="1"/>
  <c r="J76" i="1"/>
  <c r="J75" i="1"/>
  <c r="J74" i="1"/>
  <c r="J72" i="1"/>
  <c r="J71" i="1"/>
  <c r="J70" i="1"/>
  <c r="J68" i="1"/>
  <c r="J67" i="1"/>
  <c r="J66" i="1"/>
  <c r="J62" i="1"/>
  <c r="J61" i="1"/>
  <c r="J60" i="1"/>
  <c r="J59" i="1"/>
  <c r="J58" i="1"/>
  <c r="J57" i="1"/>
  <c r="J50" i="1"/>
  <c r="J46" i="1"/>
  <c r="J43" i="1"/>
  <c r="J42" i="1"/>
  <c r="J41" i="1"/>
  <c r="J40" i="1"/>
  <c r="J36" i="1"/>
  <c r="J35" i="1"/>
  <c r="J34" i="1"/>
  <c r="J32" i="1"/>
  <c r="J31" i="1"/>
  <c r="J30" i="1"/>
  <c r="J28" i="1"/>
  <c r="J27" i="1"/>
  <c r="J26" i="1"/>
  <c r="J25" i="1"/>
  <c r="J24" i="1"/>
  <c r="J23" i="1"/>
  <c r="J22" i="1"/>
  <c r="J21" i="1"/>
  <c r="J18" i="1"/>
  <c r="J16" i="1"/>
  <c r="J9" i="1"/>
  <c r="J8" i="1"/>
  <c r="J3" i="1" l="1"/>
  <c r="J4" i="1"/>
  <c r="J5" i="1"/>
  <c r="J6" i="1"/>
  <c r="J7" i="1"/>
  <c r="J10" i="1"/>
  <c r="J11" i="1"/>
  <c r="J12" i="1"/>
  <c r="J13" i="1"/>
  <c r="J14" i="1"/>
  <c r="J15" i="1"/>
  <c r="J17" i="1"/>
  <c r="J19" i="1"/>
  <c r="J29" i="1"/>
  <c r="J33" i="1"/>
  <c r="J37" i="1"/>
  <c r="J38" i="1"/>
  <c r="J39" i="1"/>
  <c r="J44" i="1"/>
  <c r="J45" i="1"/>
  <c r="J47" i="1"/>
  <c r="J48" i="1"/>
  <c r="J49" i="1"/>
  <c r="J53" i="1"/>
  <c r="J54" i="1"/>
  <c r="J55" i="1"/>
  <c r="J56" i="1"/>
  <c r="J63" i="1"/>
  <c r="J64" i="1"/>
  <c r="J65" i="1"/>
  <c r="J69" i="1"/>
  <c r="J73" i="1"/>
  <c r="J82" i="1"/>
  <c r="J83" i="1"/>
  <c r="J84" i="1"/>
  <c r="J88" i="1"/>
  <c r="J115" i="1"/>
  <c r="J117" i="1"/>
  <c r="J121" i="1"/>
  <c r="J131" i="1"/>
  <c r="J132" i="1"/>
  <c r="J133" i="1"/>
  <c r="J134" i="1"/>
  <c r="J135" i="1"/>
  <c r="J139" i="1"/>
  <c r="J140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7" i="1"/>
  <c r="J168" i="1"/>
  <c r="J169" i="1"/>
  <c r="J170" i="1"/>
  <c r="J171" i="1"/>
  <c r="J174" i="1"/>
  <c r="J175" i="1"/>
  <c r="J176" i="1"/>
  <c r="J179" i="1"/>
  <c r="J180" i="1"/>
  <c r="J182" i="1"/>
  <c r="J186" i="1"/>
  <c r="J188" i="1"/>
  <c r="J189" i="1"/>
  <c r="J190" i="1"/>
  <c r="J193" i="1"/>
  <c r="J200" i="1" l="1"/>
  <c r="J199" i="1"/>
  <c r="K199" i="1"/>
  <c r="M200" i="1"/>
  <c r="M199" i="1"/>
</calcChain>
</file>

<file path=xl/sharedStrings.xml><?xml version="1.0" encoding="utf-8"?>
<sst xmlns="http://schemas.openxmlformats.org/spreadsheetml/2006/main" count="682" uniqueCount="298">
  <si>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</si>
  <si>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</si>
  <si>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</si>
  <si>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</si>
  <si>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</si>
  <si>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</si>
  <si>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</si>
  <si>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</si>
  <si>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</si>
  <si>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</si>
  <si>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</si>
  <si>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</si>
  <si>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</si>
  <si>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</si>
  <si>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Glas jonomer cement, komp. 18 g + 17,5 ml</t>
  </si>
  <si>
    <t>Termoplastična masa - donje bazne ploče 12 kom</t>
  </si>
  <si>
    <t>Termoplastična masa - gornje bazne ploče 12 kom</t>
  </si>
  <si>
    <t>Akrilat za zubne proteze - pulvis, 350 g</t>
  </si>
  <si>
    <t>Akrilat za zubne proteze - tečnost , 200 ml</t>
  </si>
  <si>
    <t>Garnitura zuba, komplet a 28</t>
  </si>
  <si>
    <t>Cink fosfat cement BV 120 g + 50 ml br. 27</t>
  </si>
  <si>
    <t>Cink fosfat cement NV 120 g</t>
  </si>
  <si>
    <t>Natrijum fluorid gel</t>
  </si>
  <si>
    <t>Vantal pasta</t>
  </si>
  <si>
    <t>Vosak za lijepljenje, 50g</t>
  </si>
  <si>
    <t>Termoplastični štapići - kuprovent, 18 kom</t>
  </si>
  <si>
    <t>Difurid sol , 20 ml</t>
  </si>
  <si>
    <t>Sitisan sol , 20 ml</t>
  </si>
  <si>
    <t>Srednje tvrdi vosak (rozi), 400 g</t>
  </si>
  <si>
    <t>Sredstvo za devitalizaciju pulpe</t>
  </si>
  <si>
    <t xml:space="preserve">Sredstvo za zalivanje fisura </t>
  </si>
  <si>
    <t>Endomethasone prah+tečnost,14g+10</t>
  </si>
  <si>
    <t>Komposit A1</t>
  </si>
  <si>
    <t>Komposit A2</t>
  </si>
  <si>
    <t>Komposit A3</t>
  </si>
  <si>
    <t>Komposit A3,5</t>
  </si>
  <si>
    <t>Komposit B1</t>
  </si>
  <si>
    <t>Komposit B2</t>
  </si>
  <si>
    <t>Komposit  B3</t>
  </si>
  <si>
    <t>Komposit C2</t>
  </si>
  <si>
    <t>Komposit  C3</t>
  </si>
  <si>
    <t>Komposit UD</t>
  </si>
  <si>
    <t>Tečni kompozit A2</t>
  </si>
  <si>
    <t>Tečni kompozit A3</t>
  </si>
  <si>
    <t>Helio bond sol , 5 ml</t>
  </si>
  <si>
    <t>Email preparator sol, 5 ml</t>
  </si>
  <si>
    <t>Gutaperka poeni 15-40</t>
  </si>
  <si>
    <t>Gutaperka poeni 45-80</t>
  </si>
  <si>
    <t>Polirne silikonske gumice različ oblika (plave i bijele)</t>
  </si>
  <si>
    <t>Lidokain adrenalin amp. 50 x 2 ml</t>
  </si>
  <si>
    <t>Lidocain spray 10% , 80 ml</t>
  </si>
  <si>
    <t>Vate rolne, 1 kg</t>
  </si>
  <si>
    <t>Helio komposit T-ekonom 4 x 44g</t>
  </si>
  <si>
    <t>Xantopren</t>
  </si>
  <si>
    <t>Aktivator sol, 60 ml</t>
  </si>
  <si>
    <t>Optosil</t>
  </si>
  <si>
    <t>Tračne matrice 5 x 0,6 cm</t>
  </si>
  <si>
    <t>Tračne matrice 5 x 0,5 cm</t>
  </si>
  <si>
    <t>Artikulacioni listić pravi</t>
  </si>
  <si>
    <t>Komprese stomatološke 60x80 a 40</t>
  </si>
  <si>
    <t xml:space="preserve">Amputaciona pasta </t>
  </si>
  <si>
    <t>Trake poliester a 100</t>
  </si>
  <si>
    <t>Soflex strips</t>
  </si>
  <si>
    <t>Četka za poliranje od kozje dlake</t>
  </si>
  <si>
    <t>Filc konusni 20 x 45</t>
  </si>
  <si>
    <t>Četka od jelenske kože</t>
  </si>
  <si>
    <t>Alvogil</t>
  </si>
  <si>
    <t>Gelatamp a 50</t>
  </si>
  <si>
    <t>Freze HM različitih profila</t>
  </si>
  <si>
    <t>Trake čelične za poliranje 6mm a 12</t>
  </si>
  <si>
    <t>Separating fluid a 1l</t>
  </si>
  <si>
    <t>Stomatološka ogledalca</t>
  </si>
  <si>
    <t>Soflex diskovi grubi</t>
  </si>
  <si>
    <t xml:space="preserve">Papirne šajbne </t>
  </si>
  <si>
    <t>Podjezični lukovi 7cm a 10</t>
  </si>
  <si>
    <t>Podjezični lukovi 8cm a 10</t>
  </si>
  <si>
    <t>Ker igle 15-40 a 6</t>
  </si>
  <si>
    <t>Ker igle 45-80 a 6</t>
  </si>
  <si>
    <t>Nerv igle a 10</t>
  </si>
  <si>
    <t>Miler igle a 10</t>
  </si>
  <si>
    <t>Lentule a 4</t>
  </si>
  <si>
    <t>Hedstrom igle 15-40</t>
  </si>
  <si>
    <t>Hedstrom igle 45-80</t>
  </si>
  <si>
    <t>Calcipulp</t>
  </si>
  <si>
    <t>Papirni poeni 15-40</t>
  </si>
  <si>
    <t>Papirni poeni 45-80</t>
  </si>
  <si>
    <t>Boreri čelični okrugli za kolenjak 0,12</t>
  </si>
  <si>
    <t>Boreri čelični okrugli za kolenjak 0,14</t>
  </si>
  <si>
    <t>Boreri čelični okrugli za kolenjak 0,16</t>
  </si>
  <si>
    <t>Boreri čelični okrugli za kolenjak 0,18</t>
  </si>
  <si>
    <t>Boreri čelični okrugli za kolenjak 0,21</t>
  </si>
  <si>
    <t>Boreri čelični okrugli za kolenjak 0,23</t>
  </si>
  <si>
    <t>Boreri čelični okrugli za kolenjak duži 0,16</t>
  </si>
  <si>
    <t>Boreri čelični okrugli za kolenjak duži 0,18</t>
  </si>
  <si>
    <t>Boreri čelični okrugli za kolenjak duži 0,21</t>
  </si>
  <si>
    <t>Boreri čelični okrugli za kolenjak karbidni 0,14</t>
  </si>
  <si>
    <t>Boreri čelični okrugli za kolenjak karbidni 0,16</t>
  </si>
  <si>
    <t>Boreri čelični okrugli za kolenjak karbidni 0,18</t>
  </si>
  <si>
    <t>Boreri čelični okrugli za kolenjak karbidni 0,21</t>
  </si>
  <si>
    <t>Boreri čelični okrugli za nasadnik karbidni 0,14</t>
  </si>
  <si>
    <t>Boreri čelični okrugli za nasadnik karbidni 0,16</t>
  </si>
  <si>
    <t>Boreri čelični okrugli za nasadnik karbidni 0,18</t>
  </si>
  <si>
    <t>Boreri čelični okrugli za nasadnik karbidni 0,21</t>
  </si>
  <si>
    <t>Boreri čelični okrugli za nasadnik karbidni 0,23</t>
  </si>
  <si>
    <t>Boreri za nasadnik čelič.okrugli. 0,25</t>
  </si>
  <si>
    <t>Boreri dijam.za turbin.okrugli 0,12</t>
  </si>
  <si>
    <t>Boreri dijam.za turbin.okrugli 0,14</t>
  </si>
  <si>
    <t>Boreri dijam.za turbinu plamičasti 0,12</t>
  </si>
  <si>
    <t>Boreri dijam.za turbinu plamičasti 0,14</t>
  </si>
  <si>
    <t>Boreri dijam.za turbinu plamičasti 0,16</t>
  </si>
  <si>
    <t>Boreri dijam.za turbinu plamičasti 0,18</t>
  </si>
  <si>
    <t>Boreri dijam.za turbinu plamičasti 0,21</t>
  </si>
  <si>
    <t>Calcicur pasta a 2 g</t>
  </si>
  <si>
    <t>Pincete zubarske</t>
  </si>
  <si>
    <t>Eskavator</t>
  </si>
  <si>
    <t>Hajdeman</t>
  </si>
  <si>
    <t>Tacne zubarske</t>
  </si>
  <si>
    <t xml:space="preserve">Sonde zubarske </t>
  </si>
  <si>
    <t>Drška za ogledalce</t>
  </si>
  <si>
    <t>Nož za modeliranje voska manji</t>
  </si>
  <si>
    <t>Špiritusna lampa</t>
  </si>
  <si>
    <t>Špatula za miješanje cementa-obostrana</t>
  </si>
  <si>
    <t>Šolja gumena, gips - alginat</t>
  </si>
  <si>
    <t>Držač matrice - Ivory</t>
  </si>
  <si>
    <t xml:space="preserve">Držač cirkularne matrice </t>
  </si>
  <si>
    <t>Madrele za brusnu traku</t>
  </si>
  <si>
    <t>Žica dentaurum br: 06, 07, 08, 09</t>
  </si>
  <si>
    <t>Petrijeve šolje</t>
  </si>
  <si>
    <t>Brusna traka</t>
  </si>
  <si>
    <t>Simgal prah</t>
  </si>
  <si>
    <t>Simgal tečnost</t>
  </si>
  <si>
    <t>Četkice za ČZK</t>
  </si>
  <si>
    <t>Četkice za čišćenje borera ručne</t>
  </si>
  <si>
    <t>Staklene pločice za miješanje cementa</t>
  </si>
  <si>
    <t>Kapen flašice</t>
  </si>
  <si>
    <t>Postolje za kapen flačice</t>
  </si>
  <si>
    <t>PVC sisaljke a 100 kom</t>
  </si>
  <si>
    <t>Amalgam 1 površina</t>
  </si>
  <si>
    <t>Amalgam 2 površine</t>
  </si>
  <si>
    <t>Amalgam 3 površine</t>
  </si>
  <si>
    <t>Alginat</t>
  </si>
  <si>
    <t>Calcipulpe</t>
  </si>
  <si>
    <t>Srednje tvrdi gips plavi a 5kg</t>
  </si>
  <si>
    <t>Super tvrdi gips a 1kg</t>
  </si>
  <si>
    <t>Bigal a 3kg</t>
  </si>
  <si>
    <t>ortodonski šraf MAGNUM, 1 kom</t>
  </si>
  <si>
    <t>ortodonski šraf  MAXI, 1 kom</t>
  </si>
  <si>
    <t>ortodonski šraf MEDIUM, 1 kom</t>
  </si>
  <si>
    <t>ortodonski šraf MINI, 1 kom</t>
  </si>
  <si>
    <t>ortodonski šraf MILER, 1 kom</t>
  </si>
  <si>
    <t>ortodonski OTVORENI šraf, 1kom</t>
  </si>
  <si>
    <t>ortodonski šraf MANDIBULARNI, 1 kom</t>
  </si>
  <si>
    <t>ortodonski šraf STEINER, 1kom</t>
  </si>
  <si>
    <t>ortodonski šraf BERTONI , 1kom</t>
  </si>
  <si>
    <t>ortodonski šraf DISTALNI , 1kom</t>
  </si>
  <si>
    <t>Breket Ricket 18/20</t>
  </si>
  <si>
    <t>Bravice midi dijagonal rot br.18</t>
  </si>
  <si>
    <t>Bravice midi dijagonal rot br.22</t>
  </si>
  <si>
    <t xml:space="preserve">Kontrolna traka sterilizacije </t>
  </si>
  <si>
    <t>Gumice polirne plamičaste sive</t>
  </si>
  <si>
    <t>Gumice polirne konusne sive</t>
  </si>
  <si>
    <t>Automat za vata rolne</t>
  </si>
  <si>
    <t>Lokalni anestetik sa adrenalinom za karpule</t>
  </si>
  <si>
    <t>Lidocain gel</t>
  </si>
  <si>
    <t>Tablete za detekciju plaka a 6</t>
  </si>
  <si>
    <t>Tube sa direktnim bondingom 0,22*0,28</t>
  </si>
  <si>
    <t>Lijepak za lijepljenje bravica</t>
  </si>
  <si>
    <t>Matrice molarne</t>
  </si>
  <si>
    <t>Matrice premolarne</t>
  </si>
  <si>
    <t>Provis</t>
  </si>
  <si>
    <t>Citodur</t>
  </si>
  <si>
    <t>Cavit</t>
  </si>
  <si>
    <t>Retargin sol</t>
  </si>
  <si>
    <t>Viterbond MP</t>
  </si>
  <si>
    <t>Relyx temp</t>
  </si>
  <si>
    <t>Mandrela za šmirgl</t>
  </si>
  <si>
    <t>Expres STD</t>
  </si>
  <si>
    <t>Expres ketridž</t>
  </si>
  <si>
    <t>Igle za karpule 0.4*15</t>
  </si>
  <si>
    <t>Toxavit , 1kom</t>
  </si>
  <si>
    <t>Fiberglas kočići a 10 kom</t>
  </si>
  <si>
    <t>Jodoform prah</t>
  </si>
  <si>
    <t>jodoform štrajfna, 1 pak</t>
  </si>
  <si>
    <t>Ulje u spreju za podmazivanje</t>
  </si>
  <si>
    <t>Kavo sprej za podmazivanje</t>
  </si>
  <si>
    <t>Kariofil Z prah + tečnost</t>
  </si>
  <si>
    <t>Gel za izbjeljivanje zuba 30%</t>
  </si>
  <si>
    <t>Apis matrice 19mm</t>
  </si>
  <si>
    <t>Apis matrice 25mm</t>
  </si>
  <si>
    <t>Apis zatezač matrice manji</t>
  </si>
  <si>
    <t>Apis zatezač matrice veći</t>
  </si>
  <si>
    <t>0217517</t>
  </si>
  <si>
    <t>0217544</t>
  </si>
  <si>
    <t>D173-01</t>
  </si>
  <si>
    <t>Maxxion R color A3 Not-radiopaque, 10g Powder + 8ml Liquid</t>
  </si>
  <si>
    <t>ADHESOR Zinc Phosphate cement - farbe 2 - gelb, Kombipackung: 80 g Pulver, 55 g Flussigkeit N und 1 Pulver-Messloffel</t>
  </si>
  <si>
    <t>ADHESOR Zinc Phosphate cement - farbe 2 - gelb, Pulver 80 g</t>
  </si>
  <si>
    <t>Modelling Wax Standard Medium 1.25mm, 500g</t>
  </si>
  <si>
    <t>Natural Elegance pit &amp; fissure sealant Kit, 1 x 4 syringies</t>
  </si>
  <si>
    <t>Refill Opallis D A1, syringe 4g</t>
  </si>
  <si>
    <t>Refill RESIN LLIS DA2, syringe 4g</t>
  </si>
  <si>
    <t>Refill RESIN LLIS DA3s syringe 4g</t>
  </si>
  <si>
    <t>Refill RESIN LLIS DA3.5 syringe 4g</t>
  </si>
  <si>
    <t>Refill  Opallis DB1 syringe 4g</t>
  </si>
  <si>
    <t>Refill  Opallis DB2 syringe 4g</t>
  </si>
  <si>
    <t>Refill  Opallis DB3 syringe 2g</t>
  </si>
  <si>
    <t>Refill  Opallis DC2 syringe 2g</t>
  </si>
  <si>
    <t>Refill  Opallis DC3 syringe 2g</t>
  </si>
  <si>
    <t>Refill Opallis Flow A2, syringe 2g</t>
  </si>
  <si>
    <t>Refill Opallis Flow A3, syringe 2g</t>
  </si>
  <si>
    <t>Ambar, 6ml</t>
  </si>
  <si>
    <t>Gutta percha points assorted 15-40, 1 x 120 pcs</t>
  </si>
  <si>
    <t>Gutta percha points assorted  45-80, 1 x 120 pcs</t>
  </si>
  <si>
    <t>Universal Silicone RA Refill  0658 R, 1 x 12 pcs</t>
  </si>
  <si>
    <t>Opallis basic Kit, 4 syringes (DA1, DA2, DA3) + Condac + Ambar</t>
  </si>
  <si>
    <t>Kondisil V-3, 1 x 200ml</t>
  </si>
  <si>
    <t>Kondisil  Paste hardener - red, 35 ml</t>
  </si>
  <si>
    <t>Kondisil V-1 Putty 1.6kg - without hardener</t>
  </si>
  <si>
    <t xml:space="preserve">Articulating Paper Thick Blue 95mic 12Bks  </t>
  </si>
  <si>
    <t>Finishing Strips, Dual Purpose, Aluminiumoxid-Sreifen 1 x 100 pcs</t>
  </si>
  <si>
    <t>Gelatine Sponges Impreg. 14 x 7 x 7 mm, 50pcs/tube</t>
  </si>
  <si>
    <t>Hartmetalfrase, 1 x 1 pc</t>
  </si>
  <si>
    <t>Stahlcarbo-Streifen, Einseitig beschichtet, Starke 0.1 mm, Breite 6 mm, 1 x 12 pcs</t>
  </si>
  <si>
    <t>HS-Kunststoffisolierung, Resin Isolation, 1 liter</t>
  </si>
  <si>
    <t>MANI-K-File 25mm 15, 1 x 6 pcs</t>
  </si>
  <si>
    <t>MANI-K-File 25mm 45, 1 x 6 pcs</t>
  </si>
  <si>
    <t>HS-Nervnadeln, ISO-Grosse 10, Lila, xxxxf, 1 x 10 pcs</t>
  </si>
  <si>
    <t>MANI-Endo Pastefiller 4 black</t>
  </si>
  <si>
    <t>MANI-Hedstromfile 25mm, 15</t>
  </si>
  <si>
    <t>MANI-Hedstromfile 25mm, 45</t>
  </si>
  <si>
    <t>Paper Points Vials assorted 15-40, 1 x 200 pcs</t>
  </si>
  <si>
    <t>Paper Points Vials assorted 45-80, 1 x 200 pcs</t>
  </si>
  <si>
    <t>Stahlbohrer rund fur Winkelstuck 0.12, 1 x 25 pcs</t>
  </si>
  <si>
    <t>Stahlbohrer rund fur Winkelstuck 0.14, 1 x 25 pcs</t>
  </si>
  <si>
    <t>Stahlbohrer rund fur Winkelstuck 0.16, 1 x 25 pcs</t>
  </si>
  <si>
    <t>Stahlbohrer rund fur Winkelstuck 0.18, 1 x 25 pcs</t>
  </si>
  <si>
    <t>Stahlbohrer rund fur Winkelstuck 0.21, 1 x 25 pcs</t>
  </si>
  <si>
    <t>Stahlbohrer rund fur Winkelstuck 0.23, 1 x 25 pcs</t>
  </si>
  <si>
    <t>Bohrer rund fur Winkelstuck karbidisch 0.14, 1 x 10 pcs</t>
  </si>
  <si>
    <t>Bohrer rund fur Winkelstuck karbidisch 0.16, 1 x 10 pcs</t>
  </si>
  <si>
    <t>Bohrer rund fur Winkelstuck karbidisch 0.18, 1 x 10 pcs</t>
  </si>
  <si>
    <t>Bohrer rund fur Handstuck karbidisch 0.14, 1 x 10 cm, 1 x 6 pcs</t>
  </si>
  <si>
    <t>Bohrer rund fur Handstuck karbidisch 0.16, 1 x 10 cm, 1 x 6 pcs</t>
  </si>
  <si>
    <t>Bohrer rund fur Handstuck karbidisch 0.18, 1 x 10 cm, 1 x 6 pcs</t>
  </si>
  <si>
    <t>Bohrer rund fur Handstuck karbidisch 0.21, 1 x 10 cm, 1 x 6 pcs</t>
  </si>
  <si>
    <t>Bohrer rund fur Handstuck karbidisch 0.23, 1 x 10 cm, 1 x 6 pcs</t>
  </si>
  <si>
    <t>Burs for handpiece steel round, 0.25, 1 x 10 pcs</t>
  </si>
  <si>
    <t>Diamantbohrer fur Turbine rund 0.12, 1 x 5 pcs</t>
  </si>
  <si>
    <t>Diamantbohrer fur Turbine rund 0.14, 1 x 5 pcs</t>
  </si>
  <si>
    <t>Diamantbohrer fur Turbine flammforming  0.12, 1 x 5 pcs</t>
  </si>
  <si>
    <t>Diamantbohrer fur Turbine flammforming  0.14, 1 x 5 pcs</t>
  </si>
  <si>
    <t>Diamantbohrer fur Turbine flammforming  0.16, 1 x 5 pcs</t>
  </si>
  <si>
    <t>Diamantbohrer fur Turbine flammforming  0.21, 1 x 5 pcs</t>
  </si>
  <si>
    <t>Pinzeten College</t>
  </si>
  <si>
    <t>Excavator medium</t>
  </si>
  <si>
    <t>PFI Heidemann Medium 1</t>
  </si>
  <si>
    <t>Explorer SE 8 Octagonal</t>
  </si>
  <si>
    <t>Mirrorhandle Stainless Steel Hollow Hexagonal 12.5cm, 1  x 1 pc</t>
  </si>
  <si>
    <t>Waxknife  Antkoviak, 1 x 1 pc</t>
  </si>
  <si>
    <t>Spirit lamp - Becht 742 glass, 75 ml</t>
  </si>
  <si>
    <t>Cement Spatula Medium 6mm</t>
  </si>
  <si>
    <t>Flexible Mixing Bowl Medium o 125 mm x 90 mm, volume 400 ml, 1 x 1 pc</t>
  </si>
  <si>
    <t>Matrix holder Ivory, 7 mm, 1 x 1 pc</t>
  </si>
  <si>
    <t>Circular Matrix Holder, 1 x 1 pc</t>
  </si>
  <si>
    <t>HS-Mandrelle, Form 308 - Streifenspindel, Kopf 4.5 mm, vernickelt, 1 x 6 pcs</t>
  </si>
  <si>
    <t>Nylon Bristle Brush RA 50/Bag, 1 x 50 pcs</t>
  </si>
  <si>
    <t>Burbrush Messing 0.15 Wire 24 Tufts, with Wooden Handle 16 cm, 1 x 1 pc</t>
  </si>
  <si>
    <t>Glas slides for mixing cement, 95 x 70 x 5 mm, 1 x 1 pc</t>
  </si>
  <si>
    <t>Saliva Ejector, Colourless, Transparent, Remowable Cap, 1 x 100 pcs</t>
  </si>
  <si>
    <t>Krom Alginate Plus 500g</t>
  </si>
  <si>
    <t>Dry sterilisation tape</t>
  </si>
  <si>
    <t>Universal Silicone Refill Flame 0658 RA, 1 x 12 pcs</t>
  </si>
  <si>
    <t>Universal Silicone Refill Mini Point 0656 RA, 1 x 12 pcs</t>
  </si>
  <si>
    <t>Watterollen Spender Maxima, blue with Pusher, 1 x 1 pc</t>
  </si>
  <si>
    <t>Matrix Bands No.1 ,Molar Medium 1 x 12 pcs</t>
  </si>
  <si>
    <t>Matrix Bands No.1,Bicuspid Medium 1 x 12 pcs</t>
  </si>
  <si>
    <t>Temporary cement</t>
  </si>
  <si>
    <t>VPS Hydro Soft Regular Putty 800g/500ml</t>
  </si>
  <si>
    <t>VPS Hydro Light Body - Reg. Pck. 2 Cartriges</t>
  </si>
  <si>
    <t>HS-Injektionskanulen, Disposable Dental Needles, 27G, lang, grun, o 0.4 mm x 42 mm</t>
  </si>
  <si>
    <t>White Post DCE Refill  0.5,, 1 x 5 units size 0.5 without drill</t>
  </si>
  <si>
    <t>Maxima Oil Spray 500 ml (without Nozzle)</t>
  </si>
  <si>
    <t>S-Spray 250 ml</t>
  </si>
  <si>
    <t>Whiteness HP 35% - Mini Kit, Kit 1 patient = Flask 2g + 5g Hydrogen Per.</t>
  </si>
  <si>
    <t>Apis Matrizenspanner, Matrizenbander 19 mm, 1 x 6 pcs</t>
  </si>
  <si>
    <t>Apis Matrizenspanner, Matrizenbander 25 mm, 1 x 6 pcs</t>
  </si>
  <si>
    <t>Apis matrizenspanner small, 1 x 6 pcs</t>
  </si>
  <si>
    <t>Apis matrizenspanner large, 1 x 6 pcs</t>
  </si>
  <si>
    <t>HS- MauthMirrors No. 4 Plan, Ø  22 mm, 1 x 12 pcs</t>
  </si>
  <si>
    <t>Finishing and polishing disc, extra thin (XT) Ø 14mm - coarse, 1 x 80 pcs</t>
  </si>
  <si>
    <t>FGM Dentscare</t>
  </si>
  <si>
    <t>Henry Schein</t>
  </si>
  <si>
    <t>KKD</t>
  </si>
  <si>
    <t>SURGIVET</t>
  </si>
  <si>
    <t>pak</t>
  </si>
  <si>
    <t>pcs</t>
  </si>
  <si>
    <t>Medica d.o.o.</t>
  </si>
  <si>
    <t>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</si>
</sst>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i/>
      <sz val="11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9" fillId="0" borderId="0"/>
  </cellStyleXfs>
  <cellXfs count="66">
    <xf numFmtId="0" fontId="0" fillId="0" borderId="0" xfId="0"/>
    <xf numFmtId="2" fontId="2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1" fontId="7" fillId="0" borderId="0" xfId="0" applyNumberFormat="1" applyFont="1"/>
    <xf numFmtId="4" fontId="7" fillId="0" borderId="0" xfId="0" applyNumberFormat="1" applyFont="1"/>
    <xf numFmtId="0" fontId="11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11" fillId="0" borderId="0" xfId="0" applyFont="1" applyAlignment="1"/>
    <xf numFmtId="0" fontId="7" fillId="0" borderId="0" xfId="0" applyFont="1" applyBorder="1" applyAlignment="1"/>
    <xf numFmtId="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8" fillId="0" borderId="1" xfId="1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/>
    <xf numFmtId="0" fontId="7" fillId="4" borderId="0" xfId="0" applyFont="1" applyFill="1"/>
    <xf numFmtId="1" fontId="8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9" fontId="8" fillId="0" borderId="1" xfId="1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11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vertical="center"/>
    </xf>
    <xf numFmtId="1" fontId="7" fillId="0" borderId="0" xfId="0" applyNumberFormat="1" applyFont="1" applyFill="1"/>
    <xf numFmtId="2" fontId="2" fillId="0" borderId="0" xfId="0" applyNumberFormat="1" applyFont="1" applyFill="1"/>
    <xf numFmtId="4" fontId="7" fillId="0" borderId="0" xfId="0" applyNumberFormat="1" applyFont="1" applyFill="1"/>
    <xf numFmtId="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7"/>
    <cellStyle name="Normal_Sheet1" xfId="11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N200"/>
  <sheetViews>
    <sheetView tabSelected="1" topLeftCell="A181" zoomScaleNormal="100" workbookViewId="0">
      <selection activeCell="K20" sqref="K20"/>
    </sheetView>
  </sheetViews>
  <sheetFormatPr defaultColWidth="12.42578125" defaultRowHeight="15.75" x14ac:dyDescent="0.25"/>
  <cols>
    <col min="1" max="1" width="9.28515625" style="2" bestFit="1" customWidth="1"/>
    <col min="2" max="2" width="8.85546875" style="9" customWidth="1"/>
    <col min="3" max="3" width="45.28515625" style="4" bestFit="1" customWidth="1"/>
    <col min="4" max="4" width="27.42578125" style="10" customWidth="1"/>
    <col min="5" max="5" width="16.140625" style="14" bestFit="1" customWidth="1"/>
    <col min="6" max="6" width="12.42578125" style="14" customWidth="1"/>
    <col min="7" max="7" width="8.5703125" style="5" customWidth="1"/>
    <col min="8" max="8" width="12.42578125" style="1" customWidth="1"/>
    <col min="9" max="9" width="12.28515625" style="6" customWidth="1"/>
    <col min="10" max="10" width="11.28515625" style="6" bestFit="1" customWidth="1"/>
    <col min="11" max="11" width="12" style="17" customWidth="1"/>
    <col min="12" max="12" width="11.42578125" style="14" bestFit="1" customWidth="1"/>
    <col min="13" max="13" width="53" style="14" bestFit="1" customWidth="1"/>
    <col min="14" max="14" width="12.42578125" style="19"/>
    <col min="15" max="16384" width="12.42578125" style="2"/>
  </cols>
  <sheetData>
    <row r="1" spans="1:14" ht="31.5" x14ac:dyDescent="0.25">
      <c r="A1" s="23" t="s">
        <v>0</v>
      </c>
      <c r="B1" s="24" t="s">
        <v>1</v>
      </c>
      <c r="C1" s="25" t="s">
        <v>2</v>
      </c>
      <c r="D1" s="23" t="s">
        <v>3</v>
      </c>
      <c r="E1" s="26" t="s">
        <v>4</v>
      </c>
      <c r="F1" s="27" t="s">
        <v>5</v>
      </c>
      <c r="G1" s="28" t="s">
        <v>6</v>
      </c>
      <c r="H1" s="29" t="s">
        <v>7</v>
      </c>
      <c r="I1" s="30" t="s">
        <v>8</v>
      </c>
      <c r="J1" s="31" t="s">
        <v>9</v>
      </c>
      <c r="K1" s="32" t="s">
        <v>11</v>
      </c>
      <c r="L1" s="26" t="s">
        <v>10</v>
      </c>
      <c r="M1" s="26" t="s">
        <v>12</v>
      </c>
      <c r="N1" s="33" t="s">
        <v>13</v>
      </c>
    </row>
    <row r="2" spans="1:14" ht="39" x14ac:dyDescent="0.25">
      <c r="A2" s="34">
        <v>1</v>
      </c>
      <c r="B2" s="35">
        <v>2130</v>
      </c>
      <c r="C2" s="36" t="s">
        <v>14</v>
      </c>
      <c r="D2" s="37" t="s">
        <v>194</v>
      </c>
      <c r="E2" s="11" t="s">
        <v>290</v>
      </c>
      <c r="F2" s="38" t="s">
        <v>294</v>
      </c>
      <c r="G2" s="39">
        <v>50</v>
      </c>
      <c r="H2" s="40">
        <v>50</v>
      </c>
      <c r="I2" s="41">
        <v>9.1999999999999993</v>
      </c>
      <c r="J2" s="41">
        <v>460</v>
      </c>
      <c r="K2" s="42">
        <v>1400</v>
      </c>
      <c r="L2" s="43" t="s">
        <v>296</v>
      </c>
      <c r="M2" s="18" t="str">
        <f>slovimaEUR(J2)</f>
        <v>četiristotinešestdeseteura  i nulacenti</v>
      </c>
      <c r="N2" s="44" t="s">
        <v>297</v>
      </c>
    </row>
    <row r="3" spans="1:14" hidden="1" x14ac:dyDescent="0.25">
      <c r="A3" s="34">
        <v>2</v>
      </c>
      <c r="B3" s="35"/>
      <c r="C3" s="36" t="s">
        <v>15</v>
      </c>
      <c r="D3" s="37"/>
      <c r="E3" s="45"/>
      <c r="F3" s="38"/>
      <c r="G3" s="39">
        <v>150</v>
      </c>
      <c r="H3" s="15"/>
      <c r="I3" s="41"/>
      <c r="J3" s="41">
        <f t="shared" ref="J3:J65" si="0">H3*I3</f>
        <v>0</v>
      </c>
      <c r="K3" s="42">
        <v>975</v>
      </c>
      <c r="L3" s="43"/>
      <c r="M3" s="18" t="str">
        <f t="shared" ref="M3:M66" si="1">slovimaEUR(J3)</f>
        <v>nulaeura  i nulacenti</v>
      </c>
      <c r="N3" s="44"/>
    </row>
    <row r="4" spans="1:14" hidden="1" x14ac:dyDescent="0.25">
      <c r="A4" s="34">
        <v>3</v>
      </c>
      <c r="B4" s="35"/>
      <c r="C4" s="36" t="s">
        <v>16</v>
      </c>
      <c r="D4" s="37"/>
      <c r="E4" s="11"/>
      <c r="F4" s="38"/>
      <c r="G4" s="39">
        <v>200</v>
      </c>
      <c r="H4" s="15"/>
      <c r="I4" s="16"/>
      <c r="J4" s="41">
        <f t="shared" si="0"/>
        <v>0</v>
      </c>
      <c r="K4" s="46">
        <v>1300</v>
      </c>
      <c r="L4" s="43"/>
      <c r="M4" s="18" t="str">
        <f t="shared" si="1"/>
        <v>nulaeura  i nulacenti</v>
      </c>
      <c r="N4" s="44"/>
    </row>
    <row r="5" spans="1:14" ht="18" hidden="1" customHeight="1" x14ac:dyDescent="0.25">
      <c r="A5" s="34">
        <v>4</v>
      </c>
      <c r="B5" s="35"/>
      <c r="C5" s="36" t="s">
        <v>17</v>
      </c>
      <c r="D5" s="37"/>
      <c r="E5" s="45"/>
      <c r="F5" s="38"/>
      <c r="G5" s="39">
        <v>200</v>
      </c>
      <c r="H5" s="15"/>
      <c r="I5" s="41"/>
      <c r="J5" s="41">
        <f t="shared" si="0"/>
        <v>0</v>
      </c>
      <c r="K5" s="42">
        <v>2400</v>
      </c>
      <c r="L5" s="43"/>
      <c r="M5" s="18" t="str">
        <f t="shared" si="1"/>
        <v>nulaeura  i nulacenti</v>
      </c>
      <c r="N5" s="44"/>
    </row>
    <row r="6" spans="1:14" ht="14.25" hidden="1" customHeight="1" x14ac:dyDescent="0.25">
      <c r="A6" s="34">
        <v>5</v>
      </c>
      <c r="B6" s="35"/>
      <c r="C6" s="36" t="s">
        <v>18</v>
      </c>
      <c r="D6" s="37"/>
      <c r="E6" s="45"/>
      <c r="F6" s="38"/>
      <c r="G6" s="39">
        <v>200</v>
      </c>
      <c r="H6" s="47"/>
      <c r="I6" s="16"/>
      <c r="J6" s="41">
        <f t="shared" si="0"/>
        <v>0</v>
      </c>
      <c r="K6" s="48">
        <v>1200</v>
      </c>
      <c r="L6" s="43"/>
      <c r="M6" s="18" t="str">
        <f t="shared" si="1"/>
        <v>nulaeura  i nulacenti</v>
      </c>
      <c r="N6" s="44"/>
    </row>
    <row r="7" spans="1:14" ht="15.75" hidden="1" customHeight="1" x14ac:dyDescent="0.25">
      <c r="A7" s="34">
        <v>6</v>
      </c>
      <c r="B7" s="35"/>
      <c r="C7" s="36" t="s">
        <v>19</v>
      </c>
      <c r="D7" s="37"/>
      <c r="E7" s="45"/>
      <c r="F7" s="38"/>
      <c r="G7" s="39">
        <v>3000</v>
      </c>
      <c r="H7" s="47"/>
      <c r="I7" s="16"/>
      <c r="J7" s="41">
        <f t="shared" si="0"/>
        <v>0</v>
      </c>
      <c r="K7" s="48">
        <v>21900</v>
      </c>
      <c r="L7" s="43"/>
      <c r="M7" s="18" t="str">
        <f t="shared" si="1"/>
        <v>nulaeura  i nulacenti</v>
      </c>
      <c r="N7" s="44"/>
    </row>
    <row r="8" spans="1:14" ht="64.5" x14ac:dyDescent="0.25">
      <c r="A8" s="34">
        <v>7</v>
      </c>
      <c r="B8" s="35" t="s">
        <v>191</v>
      </c>
      <c r="C8" s="36" t="s">
        <v>20</v>
      </c>
      <c r="D8" s="37" t="s">
        <v>195</v>
      </c>
      <c r="E8" s="45" t="s">
        <v>291</v>
      </c>
      <c r="F8" s="38" t="s">
        <v>294</v>
      </c>
      <c r="G8" s="39">
        <v>150</v>
      </c>
      <c r="H8" s="22">
        <v>150</v>
      </c>
      <c r="I8" s="16">
        <v>10.5</v>
      </c>
      <c r="J8" s="41">
        <f t="shared" ref="J8:J9" si="2">ABS(G8*I8)</f>
        <v>1575</v>
      </c>
      <c r="K8" s="48">
        <v>1995</v>
      </c>
      <c r="L8" s="43" t="s">
        <v>296</v>
      </c>
      <c r="M8" s="18" t="str">
        <f t="shared" si="1"/>
        <v>jednahiljadapetstotinasedamdesetpeteura  i nulacenti</v>
      </c>
      <c r="N8" s="44" t="s">
        <v>297</v>
      </c>
    </row>
    <row r="9" spans="1:14" ht="39" x14ac:dyDescent="0.25">
      <c r="A9" s="34">
        <v>8</v>
      </c>
      <c r="B9" s="35" t="s">
        <v>192</v>
      </c>
      <c r="C9" s="36" t="s">
        <v>21</v>
      </c>
      <c r="D9" s="37" t="s">
        <v>196</v>
      </c>
      <c r="E9" s="45" t="s">
        <v>291</v>
      </c>
      <c r="F9" s="38" t="s">
        <v>294</v>
      </c>
      <c r="G9" s="39">
        <v>150</v>
      </c>
      <c r="H9" s="40">
        <v>150</v>
      </c>
      <c r="I9" s="16">
        <v>9.5</v>
      </c>
      <c r="J9" s="41">
        <f t="shared" si="2"/>
        <v>1425</v>
      </c>
      <c r="K9" s="48">
        <v>1995</v>
      </c>
      <c r="L9" s="43" t="s">
        <v>296</v>
      </c>
      <c r="M9" s="18" t="str">
        <f t="shared" si="1"/>
        <v>jednahiljadačetiristotinedvadesetpeteura  i nulacenti</v>
      </c>
      <c r="N9" s="44" t="s">
        <v>297</v>
      </c>
    </row>
    <row r="10" spans="1:14" hidden="1" x14ac:dyDescent="0.25">
      <c r="A10" s="34">
        <v>9</v>
      </c>
      <c r="B10" s="35"/>
      <c r="C10" s="36" t="s">
        <v>22</v>
      </c>
      <c r="D10" s="37"/>
      <c r="E10" s="45"/>
      <c r="F10" s="38"/>
      <c r="G10" s="39">
        <v>20</v>
      </c>
      <c r="H10" s="15"/>
      <c r="I10" s="16"/>
      <c r="J10" s="41">
        <f t="shared" si="0"/>
        <v>0</v>
      </c>
      <c r="K10" s="46">
        <v>160</v>
      </c>
      <c r="L10" s="43"/>
      <c r="M10" s="18" t="str">
        <f t="shared" si="1"/>
        <v>nulaeura  i nulacenti</v>
      </c>
      <c r="N10" s="44"/>
    </row>
    <row r="11" spans="1:14" hidden="1" x14ac:dyDescent="0.25">
      <c r="A11" s="34">
        <v>10</v>
      </c>
      <c r="B11" s="35"/>
      <c r="C11" s="36" t="s">
        <v>23</v>
      </c>
      <c r="D11" s="37"/>
      <c r="E11" s="45"/>
      <c r="F11" s="38"/>
      <c r="G11" s="39">
        <v>200</v>
      </c>
      <c r="H11" s="15"/>
      <c r="I11" s="16"/>
      <c r="J11" s="41">
        <f t="shared" si="0"/>
        <v>0</v>
      </c>
      <c r="K11" s="46">
        <v>1200</v>
      </c>
      <c r="L11" s="43"/>
      <c r="M11" s="18" t="str">
        <f t="shared" si="1"/>
        <v>nulaeura  i nulacenti</v>
      </c>
      <c r="N11" s="44"/>
    </row>
    <row r="12" spans="1:14" hidden="1" x14ac:dyDescent="0.25">
      <c r="A12" s="34">
        <v>11</v>
      </c>
      <c r="B12" s="35"/>
      <c r="C12" s="36" t="s">
        <v>24</v>
      </c>
      <c r="D12" s="37"/>
      <c r="E12" s="45"/>
      <c r="F12" s="38"/>
      <c r="G12" s="39">
        <v>20</v>
      </c>
      <c r="H12" s="15"/>
      <c r="I12" s="16"/>
      <c r="J12" s="41">
        <f t="shared" si="0"/>
        <v>0</v>
      </c>
      <c r="K12" s="46">
        <v>90</v>
      </c>
      <c r="L12" s="43"/>
      <c r="M12" s="18" t="str">
        <f t="shared" si="1"/>
        <v>nulaeura  i nulacenti</v>
      </c>
      <c r="N12" s="44"/>
    </row>
    <row r="13" spans="1:14" hidden="1" x14ac:dyDescent="0.25">
      <c r="A13" s="34">
        <v>12</v>
      </c>
      <c r="B13" s="35"/>
      <c r="C13" s="36" t="s">
        <v>25</v>
      </c>
      <c r="D13" s="37"/>
      <c r="E13" s="45"/>
      <c r="F13" s="38"/>
      <c r="G13" s="39">
        <v>100</v>
      </c>
      <c r="H13" s="15"/>
      <c r="I13" s="16"/>
      <c r="J13" s="41">
        <f t="shared" si="0"/>
        <v>0</v>
      </c>
      <c r="K13" s="46">
        <v>1100</v>
      </c>
      <c r="L13" s="43"/>
      <c r="M13" s="18" t="str">
        <f t="shared" si="1"/>
        <v>nulaeura  i nulacenti</v>
      </c>
      <c r="N13" s="44"/>
    </row>
    <row r="14" spans="1:14" hidden="1" x14ac:dyDescent="0.25">
      <c r="A14" s="34">
        <v>13</v>
      </c>
      <c r="B14" s="35"/>
      <c r="C14" s="36" t="s">
        <v>26</v>
      </c>
      <c r="D14" s="37"/>
      <c r="E14" s="45"/>
      <c r="F14" s="38"/>
      <c r="G14" s="39">
        <v>100</v>
      </c>
      <c r="H14" s="15"/>
      <c r="I14" s="16"/>
      <c r="J14" s="41">
        <f t="shared" si="0"/>
        <v>0</v>
      </c>
      <c r="K14" s="46">
        <v>300</v>
      </c>
      <c r="L14" s="43"/>
      <c r="M14" s="18" t="str">
        <f t="shared" si="1"/>
        <v>nulaeura  i nulacenti</v>
      </c>
      <c r="N14" s="44"/>
    </row>
    <row r="15" spans="1:14" ht="18.75" hidden="1" customHeight="1" x14ac:dyDescent="0.25">
      <c r="A15" s="34">
        <v>14</v>
      </c>
      <c r="B15" s="35"/>
      <c r="C15" s="36" t="s">
        <v>27</v>
      </c>
      <c r="D15" s="37"/>
      <c r="E15" s="11"/>
      <c r="F15" s="38"/>
      <c r="G15" s="39">
        <v>200</v>
      </c>
      <c r="H15" s="15"/>
      <c r="I15" s="16"/>
      <c r="J15" s="41">
        <f t="shared" si="0"/>
        <v>0</v>
      </c>
      <c r="K15" s="46">
        <v>600</v>
      </c>
      <c r="L15" s="43"/>
      <c r="M15" s="18" t="str">
        <f t="shared" si="1"/>
        <v>nulaeura  i nulacenti</v>
      </c>
      <c r="N15" s="44"/>
    </row>
    <row r="16" spans="1:14" ht="26.25" x14ac:dyDescent="0.25">
      <c r="A16" s="34">
        <v>15</v>
      </c>
      <c r="B16" s="35">
        <v>9001509</v>
      </c>
      <c r="C16" s="34" t="s">
        <v>28</v>
      </c>
      <c r="D16" s="37" t="s">
        <v>197</v>
      </c>
      <c r="E16" s="11" t="s">
        <v>291</v>
      </c>
      <c r="F16" s="38" t="s">
        <v>294</v>
      </c>
      <c r="G16" s="39">
        <v>200</v>
      </c>
      <c r="H16" s="40">
        <v>200</v>
      </c>
      <c r="I16" s="16">
        <v>5.9</v>
      </c>
      <c r="J16" s="41">
        <f>ABS(G16*I16)</f>
        <v>1180</v>
      </c>
      <c r="K16" s="46">
        <v>1200</v>
      </c>
      <c r="L16" s="43" t="s">
        <v>296</v>
      </c>
      <c r="M16" s="18" t="str">
        <f t="shared" si="1"/>
        <v>jednahiljadastotinuosamdeseteura  i nulacenti</v>
      </c>
      <c r="N16" s="44" t="s">
        <v>297</v>
      </c>
    </row>
    <row r="17" spans="1:14" hidden="1" x14ac:dyDescent="0.25">
      <c r="A17" s="34">
        <v>16</v>
      </c>
      <c r="B17" s="35"/>
      <c r="C17" s="34" t="s">
        <v>29</v>
      </c>
      <c r="D17" s="37"/>
      <c r="E17" s="45"/>
      <c r="F17" s="38"/>
      <c r="G17" s="39">
        <v>80</v>
      </c>
      <c r="H17" s="15"/>
      <c r="I17" s="16"/>
      <c r="J17" s="41">
        <f t="shared" si="0"/>
        <v>0</v>
      </c>
      <c r="K17" s="46">
        <v>2400</v>
      </c>
      <c r="L17" s="43"/>
      <c r="M17" s="18" t="str">
        <f t="shared" si="1"/>
        <v>nulaeura  i nulacenti</v>
      </c>
      <c r="N17" s="44"/>
    </row>
    <row r="18" spans="1:14" ht="26.25" x14ac:dyDescent="0.25">
      <c r="A18" s="34">
        <v>17</v>
      </c>
      <c r="B18" s="35">
        <v>9001004</v>
      </c>
      <c r="C18" s="34" t="s">
        <v>30</v>
      </c>
      <c r="D18" s="37" t="s">
        <v>198</v>
      </c>
      <c r="E18" s="45" t="s">
        <v>291</v>
      </c>
      <c r="F18" s="38" t="s">
        <v>294</v>
      </c>
      <c r="G18" s="39">
        <v>100</v>
      </c>
      <c r="H18" s="40">
        <v>100</v>
      </c>
      <c r="I18" s="16">
        <v>19</v>
      </c>
      <c r="J18" s="41">
        <f>ABS(G18*I18)</f>
        <v>1900</v>
      </c>
      <c r="K18" s="46">
        <v>2000</v>
      </c>
      <c r="L18" s="43" t="s">
        <v>296</v>
      </c>
      <c r="M18" s="18" t="str">
        <f t="shared" si="1"/>
        <v>jednahiljadadevetstotinaeura  i nulacenti</v>
      </c>
      <c r="N18" s="44" t="s">
        <v>297</v>
      </c>
    </row>
    <row r="19" spans="1:14" s="3" customFormat="1" hidden="1" x14ac:dyDescent="0.25">
      <c r="A19" s="34">
        <v>18</v>
      </c>
      <c r="B19" s="8"/>
      <c r="C19" s="34" t="s">
        <v>31</v>
      </c>
      <c r="D19" s="37"/>
      <c r="E19" s="45"/>
      <c r="F19" s="38"/>
      <c r="G19" s="39">
        <v>80</v>
      </c>
      <c r="H19" s="15"/>
      <c r="I19" s="16"/>
      <c r="J19" s="41">
        <f t="shared" si="0"/>
        <v>0</v>
      </c>
      <c r="K19" s="46">
        <v>3200</v>
      </c>
      <c r="L19" s="43"/>
      <c r="M19" s="18" t="str">
        <f t="shared" si="1"/>
        <v>nulaeura  i nulacenti</v>
      </c>
      <c r="N19" s="44" t="s">
        <v>297</v>
      </c>
    </row>
    <row r="20" spans="1:14" x14ac:dyDescent="0.25">
      <c r="A20" s="34">
        <v>19</v>
      </c>
      <c r="B20" s="49">
        <v>2137</v>
      </c>
      <c r="C20" s="34" t="s">
        <v>32</v>
      </c>
      <c r="D20" s="7" t="s">
        <v>199</v>
      </c>
      <c r="E20" s="12" t="s">
        <v>290</v>
      </c>
      <c r="F20" s="13" t="s">
        <v>294</v>
      </c>
      <c r="G20" s="39">
        <v>100</v>
      </c>
      <c r="H20" s="40">
        <v>100</v>
      </c>
      <c r="I20" s="16">
        <v>9.6999999999999993</v>
      </c>
      <c r="J20" s="41">
        <v>970</v>
      </c>
      <c r="K20" s="46">
        <v>1470</v>
      </c>
      <c r="L20" s="43" t="s">
        <v>296</v>
      </c>
      <c r="M20" s="18" t="str">
        <f t="shared" si="1"/>
        <v>devetstotinasedamdeseteura  i nulacenti</v>
      </c>
      <c r="N20" s="44" t="s">
        <v>297</v>
      </c>
    </row>
    <row r="21" spans="1:14" ht="26.25" x14ac:dyDescent="0.25">
      <c r="A21" s="34">
        <v>20</v>
      </c>
      <c r="B21" s="8">
        <v>2919</v>
      </c>
      <c r="C21" s="34" t="s">
        <v>33</v>
      </c>
      <c r="D21" s="7" t="s">
        <v>200</v>
      </c>
      <c r="E21" s="12" t="s">
        <v>290</v>
      </c>
      <c r="F21" s="13" t="s">
        <v>294</v>
      </c>
      <c r="G21" s="39">
        <v>200</v>
      </c>
      <c r="H21" s="40">
        <v>200</v>
      </c>
      <c r="I21" s="16">
        <v>7.5</v>
      </c>
      <c r="J21" s="41">
        <f t="shared" ref="J20:J28" si="3">ABS(G21*I21)</f>
        <v>1500</v>
      </c>
      <c r="K21" s="46">
        <v>2940</v>
      </c>
      <c r="L21" s="43" t="s">
        <v>296</v>
      </c>
      <c r="M21" s="18" t="str">
        <f t="shared" si="1"/>
        <v>jednahiljadapetstotinaeura  i nulacenti</v>
      </c>
      <c r="N21" s="44" t="s">
        <v>297</v>
      </c>
    </row>
    <row r="22" spans="1:14" ht="26.25" x14ac:dyDescent="0.25">
      <c r="A22" s="34">
        <v>21</v>
      </c>
      <c r="B22" s="8">
        <v>2920</v>
      </c>
      <c r="C22" s="34" t="s">
        <v>34</v>
      </c>
      <c r="D22" s="7" t="s">
        <v>201</v>
      </c>
      <c r="E22" s="12" t="s">
        <v>290</v>
      </c>
      <c r="F22" s="13" t="s">
        <v>294</v>
      </c>
      <c r="G22" s="39">
        <v>200</v>
      </c>
      <c r="H22" s="40">
        <v>200</v>
      </c>
      <c r="I22" s="16">
        <v>7.5</v>
      </c>
      <c r="J22" s="41">
        <f t="shared" si="3"/>
        <v>1500</v>
      </c>
      <c r="K22" s="46">
        <v>2940</v>
      </c>
      <c r="L22" s="43" t="s">
        <v>296</v>
      </c>
      <c r="M22" s="18" t="str">
        <f t="shared" si="1"/>
        <v>jednahiljadapetstotinaeura  i nulacenti</v>
      </c>
      <c r="N22" s="44" t="s">
        <v>297</v>
      </c>
    </row>
    <row r="23" spans="1:14" ht="26.25" x14ac:dyDescent="0.25">
      <c r="A23" s="34">
        <v>22</v>
      </c>
      <c r="B23" s="8">
        <v>2921</v>
      </c>
      <c r="C23" s="34" t="s">
        <v>35</v>
      </c>
      <c r="D23" s="7" t="s">
        <v>202</v>
      </c>
      <c r="E23" s="12" t="s">
        <v>290</v>
      </c>
      <c r="F23" s="13" t="s">
        <v>294</v>
      </c>
      <c r="G23" s="39">
        <v>80</v>
      </c>
      <c r="H23" s="40">
        <v>80</v>
      </c>
      <c r="I23" s="16">
        <v>7.5</v>
      </c>
      <c r="J23" s="41">
        <f t="shared" si="3"/>
        <v>600</v>
      </c>
      <c r="K23" s="46">
        <v>1176</v>
      </c>
      <c r="L23" s="43" t="s">
        <v>296</v>
      </c>
      <c r="M23" s="18" t="str">
        <f t="shared" si="1"/>
        <v>šeststotinaeura  i nulacenti</v>
      </c>
      <c r="N23" s="44" t="s">
        <v>297</v>
      </c>
    </row>
    <row r="24" spans="1:14" x14ac:dyDescent="0.25">
      <c r="A24" s="34">
        <v>23</v>
      </c>
      <c r="B24" s="8">
        <v>2142</v>
      </c>
      <c r="C24" s="34" t="s">
        <v>36</v>
      </c>
      <c r="D24" s="7" t="s">
        <v>203</v>
      </c>
      <c r="E24" s="12" t="s">
        <v>290</v>
      </c>
      <c r="F24" s="13" t="s">
        <v>294</v>
      </c>
      <c r="G24" s="39">
        <v>50</v>
      </c>
      <c r="H24" s="40">
        <v>50</v>
      </c>
      <c r="I24" s="16">
        <v>9.6999999999999993</v>
      </c>
      <c r="J24" s="41">
        <f t="shared" si="3"/>
        <v>484.99999999999994</v>
      </c>
      <c r="K24" s="46">
        <v>735</v>
      </c>
      <c r="L24" s="43" t="s">
        <v>296</v>
      </c>
      <c r="M24" s="18" t="str">
        <f t="shared" si="1"/>
        <v>četiristotineosamdesetčetirieura  i nulacenti</v>
      </c>
      <c r="N24" s="44" t="s">
        <v>297</v>
      </c>
    </row>
    <row r="25" spans="1:14" x14ac:dyDescent="0.25">
      <c r="A25" s="34">
        <v>24</v>
      </c>
      <c r="B25" s="8">
        <v>2143</v>
      </c>
      <c r="C25" s="34" t="s">
        <v>37</v>
      </c>
      <c r="D25" s="7" t="s">
        <v>204</v>
      </c>
      <c r="E25" s="12" t="s">
        <v>290</v>
      </c>
      <c r="F25" s="13" t="s">
        <v>294</v>
      </c>
      <c r="G25" s="39">
        <v>100</v>
      </c>
      <c r="H25" s="40">
        <v>100</v>
      </c>
      <c r="I25" s="16">
        <v>9.6999999999999993</v>
      </c>
      <c r="J25" s="41">
        <f t="shared" si="3"/>
        <v>969.99999999999989</v>
      </c>
      <c r="K25" s="46">
        <v>1470</v>
      </c>
      <c r="L25" s="43" t="s">
        <v>296</v>
      </c>
      <c r="M25" s="18" t="str">
        <f t="shared" si="1"/>
        <v>devetstotinašestdesetdeveteura  i nulacenti</v>
      </c>
      <c r="N25" s="44" t="s">
        <v>297</v>
      </c>
    </row>
    <row r="26" spans="1:14" x14ac:dyDescent="0.25">
      <c r="A26" s="34">
        <v>25</v>
      </c>
      <c r="B26" s="8">
        <v>2144</v>
      </c>
      <c r="C26" s="34" t="s">
        <v>38</v>
      </c>
      <c r="D26" s="7" t="s">
        <v>205</v>
      </c>
      <c r="E26" s="12" t="s">
        <v>290</v>
      </c>
      <c r="F26" s="13" t="s">
        <v>294</v>
      </c>
      <c r="G26" s="39">
        <v>50</v>
      </c>
      <c r="H26" s="40">
        <v>50</v>
      </c>
      <c r="I26" s="16">
        <v>7.5</v>
      </c>
      <c r="J26" s="41">
        <f t="shared" si="3"/>
        <v>375</v>
      </c>
      <c r="K26" s="46">
        <v>735</v>
      </c>
      <c r="L26" s="43" t="s">
        <v>296</v>
      </c>
      <c r="M26" s="18" t="str">
        <f t="shared" si="1"/>
        <v>tristotinesedamdesetpeteura  i nulacenti</v>
      </c>
      <c r="N26" s="44" t="s">
        <v>297</v>
      </c>
    </row>
    <row r="27" spans="1:14" x14ac:dyDescent="0.25">
      <c r="A27" s="34">
        <v>26</v>
      </c>
      <c r="B27" s="8">
        <v>2145</v>
      </c>
      <c r="C27" s="34" t="s">
        <v>39</v>
      </c>
      <c r="D27" s="7" t="s">
        <v>206</v>
      </c>
      <c r="E27" s="12" t="s">
        <v>290</v>
      </c>
      <c r="F27" s="13" t="s">
        <v>294</v>
      </c>
      <c r="G27" s="39">
        <v>150</v>
      </c>
      <c r="H27" s="40">
        <v>150</v>
      </c>
      <c r="I27" s="16">
        <v>7.5</v>
      </c>
      <c r="J27" s="41">
        <f t="shared" si="3"/>
        <v>1125</v>
      </c>
      <c r="K27" s="46">
        <v>2205</v>
      </c>
      <c r="L27" s="43" t="s">
        <v>296</v>
      </c>
      <c r="M27" s="18" t="str">
        <f t="shared" si="1"/>
        <v>jednahiljadastotinudvadesetpeteura  i nulacenti</v>
      </c>
      <c r="N27" s="44" t="s">
        <v>297</v>
      </c>
    </row>
    <row r="28" spans="1:14" x14ac:dyDescent="0.25">
      <c r="A28" s="34">
        <v>27</v>
      </c>
      <c r="B28" s="8">
        <v>2146</v>
      </c>
      <c r="C28" s="34" t="s">
        <v>40</v>
      </c>
      <c r="D28" s="7" t="s">
        <v>207</v>
      </c>
      <c r="E28" s="12" t="s">
        <v>290</v>
      </c>
      <c r="F28" s="13" t="s">
        <v>294</v>
      </c>
      <c r="G28" s="39">
        <v>50</v>
      </c>
      <c r="H28" s="40">
        <v>50</v>
      </c>
      <c r="I28" s="16">
        <v>7.5</v>
      </c>
      <c r="J28" s="41">
        <f t="shared" si="3"/>
        <v>375</v>
      </c>
      <c r="K28" s="46">
        <v>735</v>
      </c>
      <c r="L28" s="43" t="s">
        <v>296</v>
      </c>
      <c r="M28" s="18" t="str">
        <f t="shared" si="1"/>
        <v>tristotinesedamdesetpeteura  i nulacenti</v>
      </c>
      <c r="N28" s="44" t="s">
        <v>297</v>
      </c>
    </row>
    <row r="29" spans="1:14" hidden="1" x14ac:dyDescent="0.25">
      <c r="A29" s="34">
        <v>28</v>
      </c>
      <c r="B29" s="8"/>
      <c r="C29" s="34" t="s">
        <v>41</v>
      </c>
      <c r="D29" s="7"/>
      <c r="E29" s="12"/>
      <c r="F29" s="13"/>
      <c r="G29" s="39">
        <v>100</v>
      </c>
      <c r="H29" s="15"/>
      <c r="I29" s="16"/>
      <c r="J29" s="41">
        <f t="shared" si="0"/>
        <v>0</v>
      </c>
      <c r="K29" s="46">
        <v>1470</v>
      </c>
      <c r="L29" s="43"/>
      <c r="M29" s="18" t="str">
        <f t="shared" si="1"/>
        <v>nulaeura  i nulacenti</v>
      </c>
      <c r="N29" s="44"/>
    </row>
    <row r="30" spans="1:14" x14ac:dyDescent="0.25">
      <c r="A30" s="34">
        <v>29</v>
      </c>
      <c r="B30" s="8">
        <v>2431</v>
      </c>
      <c r="C30" s="34" t="s">
        <v>42</v>
      </c>
      <c r="D30" s="7" t="s">
        <v>208</v>
      </c>
      <c r="E30" s="12" t="s">
        <v>290</v>
      </c>
      <c r="F30" s="13" t="s">
        <v>295</v>
      </c>
      <c r="G30" s="39">
        <v>50</v>
      </c>
      <c r="H30" s="40">
        <v>100</v>
      </c>
      <c r="I30" s="16">
        <v>9.6999999999999993</v>
      </c>
      <c r="J30" s="41">
        <f t="shared" ref="J30:J32" si="4">ABS(G30*I30)</f>
        <v>484.99999999999994</v>
      </c>
      <c r="K30" s="46">
        <v>1200</v>
      </c>
      <c r="L30" s="43" t="s">
        <v>296</v>
      </c>
      <c r="M30" s="18" t="str">
        <f t="shared" si="1"/>
        <v>četiristotineosamdesetčetirieura  i nulacenti</v>
      </c>
      <c r="N30" s="44" t="s">
        <v>297</v>
      </c>
    </row>
    <row r="31" spans="1:14" x14ac:dyDescent="0.25">
      <c r="A31" s="34">
        <v>30</v>
      </c>
      <c r="B31" s="8">
        <v>2432</v>
      </c>
      <c r="C31" s="34" t="s">
        <v>43</v>
      </c>
      <c r="D31" s="7" t="s">
        <v>209</v>
      </c>
      <c r="E31" s="12" t="s">
        <v>290</v>
      </c>
      <c r="F31" s="13" t="s">
        <v>295</v>
      </c>
      <c r="G31" s="39">
        <v>50</v>
      </c>
      <c r="H31" s="40">
        <v>100</v>
      </c>
      <c r="I31" s="16">
        <v>9.6999999999999993</v>
      </c>
      <c r="J31" s="41">
        <f t="shared" si="4"/>
        <v>484.99999999999994</v>
      </c>
      <c r="K31" s="46">
        <v>1200</v>
      </c>
      <c r="L31" s="43" t="s">
        <v>296</v>
      </c>
      <c r="M31" s="18" t="str">
        <f t="shared" si="1"/>
        <v>četiristotineosamdesetčetirieura  i nulacenti</v>
      </c>
      <c r="N31" s="44" t="s">
        <v>297</v>
      </c>
    </row>
    <row r="32" spans="1:14" x14ac:dyDescent="0.25">
      <c r="A32" s="34">
        <v>31</v>
      </c>
      <c r="B32" s="8">
        <v>3372</v>
      </c>
      <c r="C32" s="34" t="s">
        <v>44</v>
      </c>
      <c r="D32" s="7" t="s">
        <v>210</v>
      </c>
      <c r="E32" s="12" t="s">
        <v>290</v>
      </c>
      <c r="F32" s="13" t="s">
        <v>294</v>
      </c>
      <c r="G32" s="39">
        <v>100</v>
      </c>
      <c r="H32" s="40">
        <v>100</v>
      </c>
      <c r="I32" s="16">
        <v>9</v>
      </c>
      <c r="J32" s="41">
        <f t="shared" si="4"/>
        <v>900</v>
      </c>
      <c r="K32" s="46">
        <v>1500</v>
      </c>
      <c r="L32" s="43" t="s">
        <v>296</v>
      </c>
      <c r="M32" s="18" t="str">
        <f t="shared" si="1"/>
        <v>devetstotinaeura  i nulacenti</v>
      </c>
      <c r="N32" s="44" t="s">
        <v>297</v>
      </c>
    </row>
    <row r="33" spans="1:14" hidden="1" x14ac:dyDescent="0.25">
      <c r="A33" s="34">
        <v>32</v>
      </c>
      <c r="B33" s="8"/>
      <c r="C33" s="34" t="s">
        <v>45</v>
      </c>
      <c r="D33" s="7"/>
      <c r="E33" s="12"/>
      <c r="F33" s="13"/>
      <c r="G33" s="39">
        <v>300</v>
      </c>
      <c r="H33" s="15"/>
      <c r="I33" s="16"/>
      <c r="J33" s="41">
        <f t="shared" si="0"/>
        <v>0</v>
      </c>
      <c r="K33" s="46">
        <v>1203</v>
      </c>
      <c r="L33" s="43"/>
      <c r="M33" s="18" t="str">
        <f t="shared" si="1"/>
        <v>nulaeura  i nulacenti</v>
      </c>
      <c r="N33" s="44"/>
    </row>
    <row r="34" spans="1:14" ht="26.25" x14ac:dyDescent="0.25">
      <c r="A34" s="34">
        <v>33</v>
      </c>
      <c r="B34" s="8">
        <v>9008992</v>
      </c>
      <c r="C34" s="34" t="s">
        <v>46</v>
      </c>
      <c r="D34" s="7" t="s">
        <v>211</v>
      </c>
      <c r="E34" s="12" t="s">
        <v>291</v>
      </c>
      <c r="F34" s="13" t="s">
        <v>294</v>
      </c>
      <c r="G34" s="39">
        <v>200</v>
      </c>
      <c r="H34" s="40">
        <v>200</v>
      </c>
      <c r="I34" s="16">
        <v>2.8</v>
      </c>
      <c r="J34" s="41">
        <f t="shared" ref="J34:J36" si="5">ABS(G34*I34)</f>
        <v>560</v>
      </c>
      <c r="K34" s="46">
        <v>646</v>
      </c>
      <c r="L34" s="43" t="s">
        <v>296</v>
      </c>
      <c r="M34" s="18" t="str">
        <f t="shared" si="1"/>
        <v>petstotinašestdeseteura  i nulacenti</v>
      </c>
      <c r="N34" s="44" t="s">
        <v>297</v>
      </c>
    </row>
    <row r="35" spans="1:14" ht="26.25" x14ac:dyDescent="0.25">
      <c r="A35" s="34">
        <v>34</v>
      </c>
      <c r="B35" s="49">
        <v>9008993</v>
      </c>
      <c r="C35" s="34" t="s">
        <v>47</v>
      </c>
      <c r="D35" s="7" t="s">
        <v>212</v>
      </c>
      <c r="E35" s="12" t="s">
        <v>291</v>
      </c>
      <c r="F35" s="13" t="s">
        <v>294</v>
      </c>
      <c r="G35" s="39">
        <v>30</v>
      </c>
      <c r="H35" s="40">
        <v>30</v>
      </c>
      <c r="I35" s="16">
        <v>2.8</v>
      </c>
      <c r="J35" s="41">
        <f t="shared" si="5"/>
        <v>84</v>
      </c>
      <c r="K35" s="46">
        <v>96.9</v>
      </c>
      <c r="L35" s="43" t="s">
        <v>296</v>
      </c>
      <c r="M35" s="18" t="str">
        <f t="shared" si="1"/>
        <v>osamdesetčetirieura  i nulacenti</v>
      </c>
      <c r="N35" s="44" t="s">
        <v>297</v>
      </c>
    </row>
    <row r="36" spans="1:14" ht="26.25" x14ac:dyDescent="0.25">
      <c r="A36" s="34">
        <v>35</v>
      </c>
      <c r="B36" s="8">
        <v>9002115</v>
      </c>
      <c r="C36" s="34" t="s">
        <v>48</v>
      </c>
      <c r="D36" s="7" t="s">
        <v>213</v>
      </c>
      <c r="E36" s="12" t="s">
        <v>291</v>
      </c>
      <c r="F36" s="13" t="s">
        <v>295</v>
      </c>
      <c r="G36" s="39">
        <v>400</v>
      </c>
      <c r="H36" s="40">
        <v>400</v>
      </c>
      <c r="I36" s="16">
        <v>0.77</v>
      </c>
      <c r="J36" s="41">
        <f t="shared" si="5"/>
        <v>308</v>
      </c>
      <c r="K36" s="46">
        <v>480</v>
      </c>
      <c r="L36" s="43" t="s">
        <v>296</v>
      </c>
      <c r="M36" s="18" t="str">
        <f t="shared" si="1"/>
        <v>tristotineosameura  i nulacenti</v>
      </c>
      <c r="N36" s="44" t="s">
        <v>297</v>
      </c>
    </row>
    <row r="37" spans="1:14" hidden="1" x14ac:dyDescent="0.25">
      <c r="A37" s="34">
        <v>36</v>
      </c>
      <c r="B37" s="8"/>
      <c r="C37" s="34" t="s">
        <v>49</v>
      </c>
      <c r="D37" s="7"/>
      <c r="E37" s="12"/>
      <c r="F37" s="13"/>
      <c r="G37" s="39">
        <v>500</v>
      </c>
      <c r="H37" s="15"/>
      <c r="I37" s="16"/>
      <c r="J37" s="41">
        <f t="shared" si="0"/>
        <v>0</v>
      </c>
      <c r="K37" s="46">
        <v>6000</v>
      </c>
      <c r="L37" s="43"/>
      <c r="M37" s="18" t="str">
        <f t="shared" si="1"/>
        <v>nulaeura  i nulacenti</v>
      </c>
      <c r="N37" s="44"/>
    </row>
    <row r="38" spans="1:14" hidden="1" x14ac:dyDescent="0.25">
      <c r="A38" s="34">
        <v>37</v>
      </c>
      <c r="B38" s="8"/>
      <c r="C38" s="34" t="s">
        <v>50</v>
      </c>
      <c r="D38" s="7"/>
      <c r="E38" s="12"/>
      <c r="F38" s="13"/>
      <c r="G38" s="39">
        <v>100</v>
      </c>
      <c r="H38" s="15"/>
      <c r="I38" s="16"/>
      <c r="J38" s="41">
        <f t="shared" si="0"/>
        <v>0</v>
      </c>
      <c r="K38" s="46">
        <v>2666</v>
      </c>
      <c r="L38" s="43"/>
      <c r="M38" s="18" t="str">
        <f t="shared" si="1"/>
        <v>nulaeura  i nulacenti</v>
      </c>
      <c r="N38" s="44"/>
    </row>
    <row r="39" spans="1:14" hidden="1" x14ac:dyDescent="0.25">
      <c r="A39" s="34">
        <v>38</v>
      </c>
      <c r="B39" s="8"/>
      <c r="C39" s="34" t="s">
        <v>51</v>
      </c>
      <c r="D39" s="7"/>
      <c r="E39" s="12"/>
      <c r="F39" s="13"/>
      <c r="G39" s="39">
        <v>600</v>
      </c>
      <c r="H39" s="15"/>
      <c r="I39" s="16"/>
      <c r="J39" s="41">
        <f t="shared" si="0"/>
        <v>0</v>
      </c>
      <c r="K39" s="46">
        <v>3000</v>
      </c>
      <c r="L39" s="43"/>
      <c r="M39" s="18" t="str">
        <f t="shared" si="1"/>
        <v>nulaeura  i nulacenti</v>
      </c>
      <c r="N39" s="44"/>
    </row>
    <row r="40" spans="1:14" ht="39" x14ac:dyDescent="0.25">
      <c r="A40" s="34">
        <v>39</v>
      </c>
      <c r="B40" s="50">
        <v>8281</v>
      </c>
      <c r="C40" s="34" t="s">
        <v>52</v>
      </c>
      <c r="D40" s="7" t="s">
        <v>214</v>
      </c>
      <c r="E40" s="12" t="s">
        <v>290</v>
      </c>
      <c r="F40" s="13" t="s">
        <v>294</v>
      </c>
      <c r="G40" s="39">
        <v>80</v>
      </c>
      <c r="H40" s="40">
        <v>80</v>
      </c>
      <c r="I40" s="16">
        <v>28</v>
      </c>
      <c r="J40" s="41">
        <f t="shared" ref="J40:J43" si="6">ABS(G40*I40)</f>
        <v>2240</v>
      </c>
      <c r="K40" s="46">
        <v>3200</v>
      </c>
      <c r="L40" s="43" t="s">
        <v>296</v>
      </c>
      <c r="M40" s="18" t="str">
        <f t="shared" si="1"/>
        <v>dvijehiljadedvijestotinečetrdeseteura  i nulacenti</v>
      </c>
      <c r="N40" s="44" t="s">
        <v>297</v>
      </c>
    </row>
    <row r="41" spans="1:14" x14ac:dyDescent="0.25">
      <c r="A41" s="34">
        <v>40</v>
      </c>
      <c r="B41" s="50">
        <v>18009</v>
      </c>
      <c r="C41" s="34" t="s">
        <v>53</v>
      </c>
      <c r="D41" s="7" t="s">
        <v>215</v>
      </c>
      <c r="E41" s="12" t="s">
        <v>292</v>
      </c>
      <c r="F41" s="13" t="s">
        <v>294</v>
      </c>
      <c r="G41" s="39">
        <v>100</v>
      </c>
      <c r="H41" s="40">
        <v>100</v>
      </c>
      <c r="I41" s="16">
        <v>5.5</v>
      </c>
      <c r="J41" s="41">
        <f t="shared" si="6"/>
        <v>550</v>
      </c>
      <c r="K41" s="46">
        <v>750</v>
      </c>
      <c r="L41" s="43" t="s">
        <v>296</v>
      </c>
      <c r="M41" s="18" t="str">
        <f t="shared" si="1"/>
        <v>petstotinapedeseteura  i nulacenti</v>
      </c>
      <c r="N41" s="44" t="s">
        <v>297</v>
      </c>
    </row>
    <row r="42" spans="1:14" ht="26.25" x14ac:dyDescent="0.25">
      <c r="A42" s="34">
        <v>41</v>
      </c>
      <c r="B42" s="8">
        <v>18003</v>
      </c>
      <c r="C42" s="34" t="s">
        <v>54</v>
      </c>
      <c r="D42" s="7" t="s">
        <v>216</v>
      </c>
      <c r="E42" s="12" t="s">
        <v>292</v>
      </c>
      <c r="F42" s="13" t="s">
        <v>294</v>
      </c>
      <c r="G42" s="39">
        <v>300</v>
      </c>
      <c r="H42" s="40">
        <v>300</v>
      </c>
      <c r="I42" s="16">
        <v>3</v>
      </c>
      <c r="J42" s="41">
        <f t="shared" si="6"/>
        <v>900</v>
      </c>
      <c r="K42" s="46">
        <v>1680</v>
      </c>
      <c r="L42" s="43" t="s">
        <v>296</v>
      </c>
      <c r="M42" s="18" t="str">
        <f t="shared" si="1"/>
        <v>devetstotinaeura  i nulacenti</v>
      </c>
      <c r="N42" s="44" t="s">
        <v>297</v>
      </c>
    </row>
    <row r="43" spans="1:14" ht="26.25" x14ac:dyDescent="0.25">
      <c r="A43" s="34">
        <v>42</v>
      </c>
      <c r="B43" s="8">
        <v>17998</v>
      </c>
      <c r="C43" s="34" t="s">
        <v>55</v>
      </c>
      <c r="D43" s="7" t="s">
        <v>217</v>
      </c>
      <c r="E43" s="12" t="s">
        <v>292</v>
      </c>
      <c r="F43" s="13" t="s">
        <v>294</v>
      </c>
      <c r="G43" s="39">
        <v>100</v>
      </c>
      <c r="H43" s="40">
        <v>100</v>
      </c>
      <c r="I43" s="16">
        <v>10</v>
      </c>
      <c r="J43" s="41">
        <f t="shared" si="6"/>
        <v>1000</v>
      </c>
      <c r="K43" s="46">
        <v>1200</v>
      </c>
      <c r="L43" s="43" t="s">
        <v>296</v>
      </c>
      <c r="M43" s="18" t="str">
        <f t="shared" si="1"/>
        <v>jednahiljadaeura  i nulacenti</v>
      </c>
      <c r="N43" s="44" t="s">
        <v>297</v>
      </c>
    </row>
    <row r="44" spans="1:14" hidden="1" x14ac:dyDescent="0.25">
      <c r="A44" s="34">
        <v>43</v>
      </c>
      <c r="B44" s="8"/>
      <c r="C44" s="34" t="s">
        <v>56</v>
      </c>
      <c r="D44" s="7"/>
      <c r="E44" s="12"/>
      <c r="F44" s="13"/>
      <c r="G44" s="39">
        <v>60</v>
      </c>
      <c r="H44" s="15"/>
      <c r="I44" s="16"/>
      <c r="J44" s="41">
        <f t="shared" si="0"/>
        <v>0</v>
      </c>
      <c r="K44" s="46">
        <v>240</v>
      </c>
      <c r="L44" s="43"/>
      <c r="M44" s="18" t="str">
        <f t="shared" si="1"/>
        <v>nulaeura  i nulacenti</v>
      </c>
      <c r="N44" s="44"/>
    </row>
    <row r="45" spans="1:14" hidden="1" x14ac:dyDescent="0.25">
      <c r="A45" s="34">
        <v>44</v>
      </c>
      <c r="B45" s="8"/>
      <c r="C45" s="34" t="s">
        <v>57</v>
      </c>
      <c r="D45" s="7"/>
      <c r="E45" s="12"/>
      <c r="F45" s="13"/>
      <c r="G45" s="39">
        <v>60</v>
      </c>
      <c r="H45" s="15"/>
      <c r="I45" s="16"/>
      <c r="J45" s="41">
        <f t="shared" si="0"/>
        <v>0</v>
      </c>
      <c r="K45" s="46">
        <v>240</v>
      </c>
      <c r="L45" s="43"/>
      <c r="M45" s="18" t="str">
        <f t="shared" si="1"/>
        <v>nulaeura  i nulacenti</v>
      </c>
      <c r="N45" s="44"/>
    </row>
    <row r="46" spans="1:14" ht="26.25" x14ac:dyDescent="0.25">
      <c r="A46" s="34">
        <v>45</v>
      </c>
      <c r="B46" s="8">
        <v>9000734</v>
      </c>
      <c r="C46" s="34" t="s">
        <v>58</v>
      </c>
      <c r="D46" s="7" t="s">
        <v>218</v>
      </c>
      <c r="E46" s="12" t="s">
        <v>291</v>
      </c>
      <c r="F46" s="13" t="s">
        <v>294</v>
      </c>
      <c r="G46" s="39">
        <v>200</v>
      </c>
      <c r="H46" s="40">
        <v>200</v>
      </c>
      <c r="I46" s="16">
        <v>2.8</v>
      </c>
      <c r="J46" s="41">
        <f>ABS(G46*I46)</f>
        <v>560</v>
      </c>
      <c r="K46" s="46">
        <v>700</v>
      </c>
      <c r="L46" s="43" t="s">
        <v>296</v>
      </c>
      <c r="M46" s="18" t="str">
        <f t="shared" si="1"/>
        <v>petstotinašestdeseteura  i nulacenti</v>
      </c>
      <c r="N46" s="44" t="s">
        <v>297</v>
      </c>
    </row>
    <row r="47" spans="1:14" hidden="1" x14ac:dyDescent="0.25">
      <c r="A47" s="34">
        <v>46</v>
      </c>
      <c r="B47" s="49"/>
      <c r="C47" s="34" t="s">
        <v>59</v>
      </c>
      <c r="D47" s="7"/>
      <c r="E47" s="12"/>
      <c r="F47" s="13"/>
      <c r="G47" s="39">
        <v>400</v>
      </c>
      <c r="H47" s="15"/>
      <c r="I47" s="16"/>
      <c r="J47" s="41">
        <f t="shared" si="0"/>
        <v>0</v>
      </c>
      <c r="K47" s="46">
        <v>1664</v>
      </c>
      <c r="L47" s="43"/>
      <c r="M47" s="18" t="str">
        <f t="shared" si="1"/>
        <v>nulaeura  i nulacenti</v>
      </c>
      <c r="N47" s="44"/>
    </row>
    <row r="48" spans="1:14" hidden="1" x14ac:dyDescent="0.25">
      <c r="A48" s="34">
        <v>47</v>
      </c>
      <c r="B48" s="8"/>
      <c r="C48" s="34" t="s">
        <v>60</v>
      </c>
      <c r="D48" s="7"/>
      <c r="E48" s="12"/>
      <c r="F48" s="13"/>
      <c r="G48" s="39">
        <v>100</v>
      </c>
      <c r="H48" s="15"/>
      <c r="I48" s="16"/>
      <c r="J48" s="41">
        <f t="shared" si="0"/>
        <v>0</v>
      </c>
      <c r="K48" s="46">
        <v>1200</v>
      </c>
      <c r="L48" s="43"/>
      <c r="M48" s="18" t="str">
        <f t="shared" si="1"/>
        <v>nulaeura  i nulacenti</v>
      </c>
      <c r="N48" s="44"/>
    </row>
    <row r="49" spans="1:14" hidden="1" x14ac:dyDescent="0.25">
      <c r="A49" s="34">
        <v>48</v>
      </c>
      <c r="B49" s="8"/>
      <c r="C49" s="34" t="s">
        <v>61</v>
      </c>
      <c r="D49" s="7"/>
      <c r="E49" s="12"/>
      <c r="F49" s="13"/>
      <c r="G49" s="39">
        <v>200</v>
      </c>
      <c r="H49" s="15"/>
      <c r="I49" s="16"/>
      <c r="J49" s="41">
        <f t="shared" si="0"/>
        <v>0</v>
      </c>
      <c r="K49" s="46">
        <v>440.00000000000006</v>
      </c>
      <c r="L49" s="43"/>
      <c r="M49" s="18" t="str">
        <f t="shared" si="1"/>
        <v>nulaeura  i nulacenti</v>
      </c>
      <c r="N49" s="44"/>
    </row>
    <row r="50" spans="1:14" ht="26.25" x14ac:dyDescent="0.25">
      <c r="A50" s="34">
        <v>49</v>
      </c>
      <c r="B50" s="8">
        <v>1007539</v>
      </c>
      <c r="C50" s="34" t="s">
        <v>62</v>
      </c>
      <c r="D50" s="7" t="s">
        <v>219</v>
      </c>
      <c r="E50" s="12" t="s">
        <v>291</v>
      </c>
      <c r="F50" s="13" t="s">
        <v>294</v>
      </c>
      <c r="G50" s="39">
        <v>100</v>
      </c>
      <c r="H50" s="40">
        <v>100</v>
      </c>
      <c r="I50" s="16">
        <v>12</v>
      </c>
      <c r="J50" s="41">
        <f>ABS(G50*I50)</f>
        <v>1200</v>
      </c>
      <c r="K50" s="46">
        <v>2490</v>
      </c>
      <c r="L50" s="43" t="s">
        <v>296</v>
      </c>
      <c r="M50" s="18" t="str">
        <f t="shared" si="1"/>
        <v>jednahiljadadvijestotineeura  i nulacenti</v>
      </c>
      <c r="N50" s="44" t="s">
        <v>297</v>
      </c>
    </row>
    <row r="51" spans="1:14" s="20" customFormat="1" hidden="1" x14ac:dyDescent="0.25">
      <c r="A51" s="34"/>
      <c r="B51" s="8"/>
      <c r="C51" s="34"/>
      <c r="D51" s="7"/>
      <c r="E51" s="12"/>
      <c r="F51" s="13"/>
      <c r="G51" s="39"/>
      <c r="H51" s="15"/>
      <c r="I51" s="16"/>
      <c r="J51" s="41"/>
      <c r="K51" s="46">
        <v>2500</v>
      </c>
      <c r="L51" s="43"/>
      <c r="M51" s="18" t="str">
        <f t="shared" si="1"/>
        <v>nulaeura  i nulacenti</v>
      </c>
      <c r="N51" s="44"/>
    </row>
    <row r="52" spans="1:14" s="20" customFormat="1" hidden="1" x14ac:dyDescent="0.25">
      <c r="A52" s="34"/>
      <c r="B52" s="8"/>
      <c r="C52" s="34"/>
      <c r="D52" s="7"/>
      <c r="E52" s="12"/>
      <c r="F52" s="13"/>
      <c r="G52" s="39"/>
      <c r="H52" s="15"/>
      <c r="I52" s="16"/>
      <c r="J52" s="41"/>
      <c r="K52" s="46">
        <v>1500</v>
      </c>
      <c r="L52" s="43"/>
      <c r="M52" s="18" t="str">
        <f t="shared" si="1"/>
        <v>nulaeura  i nulacenti</v>
      </c>
      <c r="N52" s="44"/>
    </row>
    <row r="53" spans="1:14" hidden="1" x14ac:dyDescent="0.25">
      <c r="A53" s="34">
        <v>52</v>
      </c>
      <c r="B53" s="8">
        <v>9001732</v>
      </c>
      <c r="C53" s="34" t="s">
        <v>63</v>
      </c>
      <c r="D53" s="7"/>
      <c r="E53" s="12"/>
      <c r="F53" s="13" t="s">
        <v>295</v>
      </c>
      <c r="G53" s="39">
        <v>50</v>
      </c>
      <c r="H53" s="15">
        <v>60</v>
      </c>
      <c r="I53" s="16"/>
      <c r="J53" s="41">
        <f t="shared" si="0"/>
        <v>0</v>
      </c>
      <c r="K53" s="46">
        <v>150</v>
      </c>
      <c r="L53" s="43" t="s">
        <v>296</v>
      </c>
      <c r="M53" s="18" t="str">
        <f t="shared" si="1"/>
        <v>nulaeura  i nulacenti</v>
      </c>
      <c r="N53" s="44" t="s">
        <v>297</v>
      </c>
    </row>
    <row r="54" spans="1:14" hidden="1" x14ac:dyDescent="0.25">
      <c r="A54" s="34">
        <v>53</v>
      </c>
      <c r="B54" s="8"/>
      <c r="C54" s="34" t="s">
        <v>64</v>
      </c>
      <c r="D54" s="7"/>
      <c r="E54" s="12"/>
      <c r="F54" s="13"/>
      <c r="G54" s="39">
        <v>150</v>
      </c>
      <c r="H54" s="15"/>
      <c r="I54" s="16"/>
      <c r="J54" s="41">
        <f t="shared" si="0"/>
        <v>0</v>
      </c>
      <c r="K54" s="46">
        <v>315</v>
      </c>
      <c r="L54" s="43"/>
      <c r="M54" s="18" t="str">
        <f t="shared" si="1"/>
        <v>nulaeura  i nulacenti</v>
      </c>
      <c r="N54" s="44"/>
    </row>
    <row r="55" spans="1:14" hidden="1" x14ac:dyDescent="0.25">
      <c r="A55" s="34">
        <v>54</v>
      </c>
      <c r="B55" s="8"/>
      <c r="C55" s="34" t="s">
        <v>65</v>
      </c>
      <c r="D55" s="7"/>
      <c r="E55" s="12"/>
      <c r="F55" s="13"/>
      <c r="G55" s="39">
        <v>80</v>
      </c>
      <c r="H55" s="15"/>
      <c r="I55" s="16"/>
      <c r="J55" s="41">
        <f t="shared" si="0"/>
        <v>0</v>
      </c>
      <c r="K55" s="46">
        <v>800</v>
      </c>
      <c r="L55" s="43"/>
      <c r="M55" s="18" t="str">
        <f t="shared" si="1"/>
        <v>nulaeura  i nulacenti</v>
      </c>
      <c r="N55" s="44"/>
    </row>
    <row r="56" spans="1:14" hidden="1" x14ac:dyDescent="0.25">
      <c r="A56" s="34">
        <v>55</v>
      </c>
      <c r="B56" s="8"/>
      <c r="C56" s="34" t="s">
        <v>66</v>
      </c>
      <c r="D56" s="7"/>
      <c r="E56" s="12"/>
      <c r="F56" s="13"/>
      <c r="G56" s="39">
        <v>20</v>
      </c>
      <c r="H56" s="15"/>
      <c r="I56" s="16"/>
      <c r="J56" s="41">
        <f t="shared" si="0"/>
        <v>0</v>
      </c>
      <c r="K56" s="46">
        <v>366</v>
      </c>
      <c r="L56" s="43"/>
      <c r="M56" s="18" t="str">
        <f t="shared" si="1"/>
        <v>nulaeura  i nulacenti</v>
      </c>
      <c r="N56" s="44"/>
    </row>
    <row r="57" spans="1:14" ht="26.25" x14ac:dyDescent="0.25">
      <c r="A57" s="34">
        <v>56</v>
      </c>
      <c r="B57" s="8">
        <v>9008806</v>
      </c>
      <c r="C57" s="34" t="s">
        <v>67</v>
      </c>
      <c r="D57" s="7" t="s">
        <v>220</v>
      </c>
      <c r="E57" s="12" t="s">
        <v>291</v>
      </c>
      <c r="F57" s="13" t="s">
        <v>294</v>
      </c>
      <c r="G57" s="39">
        <v>100</v>
      </c>
      <c r="H57" s="40">
        <v>100</v>
      </c>
      <c r="I57" s="16">
        <v>16</v>
      </c>
      <c r="J57" s="41">
        <f t="shared" ref="J57:J62" si="7">ABS(G57*I57)</f>
        <v>1600</v>
      </c>
      <c r="K57" s="46">
        <v>2200</v>
      </c>
      <c r="L57" s="43" t="s">
        <v>296</v>
      </c>
      <c r="M57" s="18" t="str">
        <f t="shared" si="1"/>
        <v>jednahiljadašeststotinaeura  i nulacenti</v>
      </c>
      <c r="N57" s="44" t="s">
        <v>297</v>
      </c>
    </row>
    <row r="58" spans="1:14" x14ac:dyDescent="0.25">
      <c r="A58" s="34">
        <v>57</v>
      </c>
      <c r="B58" s="8">
        <v>9001962</v>
      </c>
      <c r="C58" s="34" t="s">
        <v>68</v>
      </c>
      <c r="D58" s="7" t="s">
        <v>221</v>
      </c>
      <c r="E58" s="12" t="s">
        <v>291</v>
      </c>
      <c r="F58" s="13" t="s">
        <v>295</v>
      </c>
      <c r="G58" s="39">
        <v>100</v>
      </c>
      <c r="H58" s="40">
        <v>100</v>
      </c>
      <c r="I58" s="16">
        <v>10</v>
      </c>
      <c r="J58" s="41">
        <f t="shared" si="7"/>
        <v>1000</v>
      </c>
      <c r="K58" s="46">
        <v>1200</v>
      </c>
      <c r="L58" s="43" t="s">
        <v>296</v>
      </c>
      <c r="M58" s="18" t="str">
        <f t="shared" si="1"/>
        <v>jednahiljadaeura  i nulacenti</v>
      </c>
      <c r="N58" s="44" t="s">
        <v>297</v>
      </c>
    </row>
    <row r="59" spans="1:14" ht="39" x14ac:dyDescent="0.25">
      <c r="A59" s="34">
        <v>58</v>
      </c>
      <c r="B59" s="8">
        <v>5510631</v>
      </c>
      <c r="C59" s="34" t="s">
        <v>69</v>
      </c>
      <c r="D59" s="7" t="s">
        <v>222</v>
      </c>
      <c r="E59" s="12" t="s">
        <v>291</v>
      </c>
      <c r="F59" s="13" t="s">
        <v>294</v>
      </c>
      <c r="G59" s="39">
        <v>150</v>
      </c>
      <c r="H59" s="40">
        <v>150</v>
      </c>
      <c r="I59" s="16">
        <v>4.5999999999999996</v>
      </c>
      <c r="J59" s="41">
        <f t="shared" si="7"/>
        <v>690</v>
      </c>
      <c r="K59" s="46">
        <v>750</v>
      </c>
      <c r="L59" s="43" t="s">
        <v>296</v>
      </c>
      <c r="M59" s="18" t="str">
        <f t="shared" si="1"/>
        <v>šeststotinadevedeseteura  i nulacenti</v>
      </c>
      <c r="N59" s="44" t="s">
        <v>297</v>
      </c>
    </row>
    <row r="60" spans="1:14" ht="26.25" x14ac:dyDescent="0.25">
      <c r="A60" s="34">
        <v>59</v>
      </c>
      <c r="B60" s="8">
        <v>9002473</v>
      </c>
      <c r="C60" s="34" t="s">
        <v>70</v>
      </c>
      <c r="D60" s="7" t="s">
        <v>223</v>
      </c>
      <c r="E60" s="12" t="s">
        <v>291</v>
      </c>
      <c r="F60" s="13" t="s">
        <v>294</v>
      </c>
      <c r="G60" s="39">
        <v>60</v>
      </c>
      <c r="H60" s="40">
        <v>60</v>
      </c>
      <c r="I60" s="16">
        <v>10</v>
      </c>
      <c r="J60" s="41">
        <f t="shared" si="7"/>
        <v>600</v>
      </c>
      <c r="K60" s="46">
        <v>624</v>
      </c>
      <c r="L60" s="43" t="s">
        <v>296</v>
      </c>
      <c r="M60" s="18" t="str">
        <f t="shared" si="1"/>
        <v>šeststotinaeura  i nulacenti</v>
      </c>
      <c r="N60" s="44" t="s">
        <v>297</v>
      </c>
    </row>
    <row r="61" spans="1:14" ht="26.25" x14ac:dyDescent="0.25">
      <c r="A61" s="34">
        <v>60</v>
      </c>
      <c r="B61" s="8">
        <v>9000754</v>
      </c>
      <c r="C61" s="34" t="s">
        <v>71</v>
      </c>
      <c r="D61" s="7" t="s">
        <v>288</v>
      </c>
      <c r="E61" s="12" t="s">
        <v>291</v>
      </c>
      <c r="F61" s="13" t="s">
        <v>295</v>
      </c>
      <c r="G61" s="39">
        <v>1200</v>
      </c>
      <c r="H61" s="40">
        <v>1200</v>
      </c>
      <c r="I61" s="16">
        <v>0.54</v>
      </c>
      <c r="J61" s="41">
        <f t="shared" si="7"/>
        <v>648</v>
      </c>
      <c r="K61" s="46">
        <v>780</v>
      </c>
      <c r="L61" s="43" t="s">
        <v>296</v>
      </c>
      <c r="M61" s="18" t="str">
        <f t="shared" si="1"/>
        <v>šeststotinačetrdesetosameura  i nulacenti</v>
      </c>
      <c r="N61" s="44" t="s">
        <v>297</v>
      </c>
    </row>
    <row r="62" spans="1:14" ht="39" x14ac:dyDescent="0.25">
      <c r="A62" s="34">
        <v>61</v>
      </c>
      <c r="B62" s="8">
        <v>9008432</v>
      </c>
      <c r="C62" s="34" t="s">
        <v>72</v>
      </c>
      <c r="D62" s="7" t="s">
        <v>289</v>
      </c>
      <c r="E62" s="12" t="s">
        <v>291</v>
      </c>
      <c r="F62" s="13" t="s">
        <v>294</v>
      </c>
      <c r="G62" s="39">
        <v>300</v>
      </c>
      <c r="H62" s="40">
        <v>300</v>
      </c>
      <c r="I62" s="16">
        <v>12.9</v>
      </c>
      <c r="J62" s="41">
        <f t="shared" si="7"/>
        <v>3870</v>
      </c>
      <c r="K62" s="46">
        <v>5310</v>
      </c>
      <c r="L62" s="43" t="s">
        <v>296</v>
      </c>
      <c r="M62" s="18" t="str">
        <f t="shared" si="1"/>
        <v>trihiljadeosamstotinasedamdeseteura  i nulacenti</v>
      </c>
      <c r="N62" s="44" t="s">
        <v>297</v>
      </c>
    </row>
    <row r="63" spans="1:14" hidden="1" x14ac:dyDescent="0.25">
      <c r="A63" s="34">
        <v>62</v>
      </c>
      <c r="B63" s="8"/>
      <c r="C63" s="34" t="s">
        <v>73</v>
      </c>
      <c r="D63" s="7"/>
      <c r="E63" s="12"/>
      <c r="F63" s="13"/>
      <c r="G63" s="39">
        <v>50</v>
      </c>
      <c r="H63" s="15"/>
      <c r="I63" s="16"/>
      <c r="J63" s="41">
        <f t="shared" si="0"/>
        <v>0</v>
      </c>
      <c r="K63" s="46">
        <v>400</v>
      </c>
      <c r="L63" s="43"/>
      <c r="M63" s="18" t="str">
        <f t="shared" si="1"/>
        <v>nulaeura  i nulacenti</v>
      </c>
      <c r="N63" s="44"/>
    </row>
    <row r="64" spans="1:14" hidden="1" x14ac:dyDescent="0.25">
      <c r="A64" s="34">
        <v>63</v>
      </c>
      <c r="B64" s="8"/>
      <c r="C64" s="34" t="s">
        <v>74</v>
      </c>
      <c r="D64" s="7"/>
      <c r="E64" s="12"/>
      <c r="F64" s="13"/>
      <c r="G64" s="39">
        <v>100</v>
      </c>
      <c r="H64" s="15"/>
      <c r="I64" s="16"/>
      <c r="J64" s="41">
        <f t="shared" si="0"/>
        <v>0</v>
      </c>
      <c r="K64" s="46">
        <v>1800</v>
      </c>
      <c r="L64" s="43"/>
      <c r="M64" s="18" t="str">
        <f t="shared" si="1"/>
        <v>nulaeura  i nulacenti</v>
      </c>
      <c r="N64" s="44"/>
    </row>
    <row r="65" spans="1:14" hidden="1" x14ac:dyDescent="0.25">
      <c r="A65" s="34">
        <v>64</v>
      </c>
      <c r="B65" s="8"/>
      <c r="C65" s="34" t="s">
        <v>75</v>
      </c>
      <c r="D65" s="7"/>
      <c r="E65" s="12"/>
      <c r="F65" s="13"/>
      <c r="G65" s="39">
        <v>100</v>
      </c>
      <c r="H65" s="15"/>
      <c r="I65" s="16"/>
      <c r="J65" s="41">
        <f t="shared" si="0"/>
        <v>0</v>
      </c>
      <c r="K65" s="46">
        <v>1800</v>
      </c>
      <c r="L65" s="43"/>
      <c r="M65" s="18" t="str">
        <f t="shared" si="1"/>
        <v>nulaeura  i nulacenti</v>
      </c>
      <c r="N65" s="44"/>
    </row>
    <row r="66" spans="1:14" x14ac:dyDescent="0.25">
      <c r="A66" s="34">
        <v>65</v>
      </c>
      <c r="B66" s="8">
        <v>1005269</v>
      </c>
      <c r="C66" s="34" t="s">
        <v>76</v>
      </c>
      <c r="D66" s="7" t="s">
        <v>224</v>
      </c>
      <c r="E66" s="51" t="s">
        <v>291</v>
      </c>
      <c r="F66" s="43" t="s">
        <v>294</v>
      </c>
      <c r="G66" s="39">
        <v>400</v>
      </c>
      <c r="H66" s="52">
        <v>400</v>
      </c>
      <c r="I66" s="53">
        <v>2.5</v>
      </c>
      <c r="J66" s="41">
        <f t="shared" ref="J66:J68" si="8">ABS(G66*I66)</f>
        <v>1000</v>
      </c>
      <c r="K66" s="46">
        <v>1280</v>
      </c>
      <c r="L66" s="43" t="s">
        <v>296</v>
      </c>
      <c r="M66" s="18" t="str">
        <f t="shared" si="1"/>
        <v>jednahiljadaeura  i nulacenti</v>
      </c>
      <c r="N66" s="44" t="s">
        <v>297</v>
      </c>
    </row>
    <row r="67" spans="1:14" x14ac:dyDescent="0.25">
      <c r="A67" s="34">
        <v>66</v>
      </c>
      <c r="B67" s="8">
        <v>1007259</v>
      </c>
      <c r="C67" s="34" t="s">
        <v>77</v>
      </c>
      <c r="D67" s="7" t="s">
        <v>225</v>
      </c>
      <c r="E67" s="51" t="s">
        <v>291</v>
      </c>
      <c r="F67" s="43" t="s">
        <v>294</v>
      </c>
      <c r="G67" s="39">
        <v>100</v>
      </c>
      <c r="H67" s="52">
        <v>100</v>
      </c>
      <c r="I67" s="53">
        <v>2.5</v>
      </c>
      <c r="J67" s="41">
        <f t="shared" si="8"/>
        <v>250</v>
      </c>
      <c r="K67" s="46">
        <v>320</v>
      </c>
      <c r="L67" s="43" t="s">
        <v>296</v>
      </c>
      <c r="M67" s="18" t="str">
        <f t="shared" ref="M67:M130" si="9">slovimaEUR(J67)</f>
        <v>dvijestotinepedeseteura  i nulacenti</v>
      </c>
      <c r="N67" s="44" t="s">
        <v>297</v>
      </c>
    </row>
    <row r="68" spans="1:14" ht="26.25" x14ac:dyDescent="0.25">
      <c r="A68" s="34">
        <v>67</v>
      </c>
      <c r="B68" s="8">
        <v>9008253</v>
      </c>
      <c r="C68" s="34" t="s">
        <v>78</v>
      </c>
      <c r="D68" s="7" t="s">
        <v>226</v>
      </c>
      <c r="E68" s="51" t="s">
        <v>291</v>
      </c>
      <c r="F68" s="43" t="s">
        <v>294</v>
      </c>
      <c r="G68" s="39">
        <v>200</v>
      </c>
      <c r="H68" s="52">
        <v>200</v>
      </c>
      <c r="I68" s="53">
        <v>2.85</v>
      </c>
      <c r="J68" s="41">
        <f t="shared" si="8"/>
        <v>570</v>
      </c>
      <c r="K68" s="46">
        <v>700</v>
      </c>
      <c r="L68" s="43" t="s">
        <v>296</v>
      </c>
      <c r="M68" s="18" t="str">
        <f t="shared" si="9"/>
        <v>petstotinasedamdeseteura  i nulacenti</v>
      </c>
      <c r="N68" s="44" t="s">
        <v>297</v>
      </c>
    </row>
    <row r="69" spans="1:14" hidden="1" x14ac:dyDescent="0.25">
      <c r="A69" s="34">
        <v>68</v>
      </c>
      <c r="B69" s="8"/>
      <c r="C69" s="34" t="s">
        <v>79</v>
      </c>
      <c r="D69" s="7"/>
      <c r="E69" s="51"/>
      <c r="F69" s="43"/>
      <c r="G69" s="39">
        <v>200</v>
      </c>
      <c r="H69" s="54"/>
      <c r="I69" s="53"/>
      <c r="J69" s="41">
        <f t="shared" ref="J69:J121" si="10">H69*I69</f>
        <v>0</v>
      </c>
      <c r="K69" s="46">
        <v>800</v>
      </c>
      <c r="L69" s="43"/>
      <c r="M69" s="18" t="str">
        <f t="shared" si="9"/>
        <v>nulaeura  i nulacenti</v>
      </c>
      <c r="N69" s="44"/>
    </row>
    <row r="70" spans="1:14" x14ac:dyDescent="0.25">
      <c r="A70" s="34">
        <v>69</v>
      </c>
      <c r="B70" s="8">
        <v>1003789</v>
      </c>
      <c r="C70" s="34" t="s">
        <v>80</v>
      </c>
      <c r="D70" s="7" t="s">
        <v>227</v>
      </c>
      <c r="E70" s="51" t="s">
        <v>291</v>
      </c>
      <c r="F70" s="43" t="s">
        <v>294</v>
      </c>
      <c r="G70" s="39">
        <v>200</v>
      </c>
      <c r="H70" s="52">
        <v>200</v>
      </c>
      <c r="I70" s="53">
        <v>3.75</v>
      </c>
      <c r="J70" s="41">
        <f t="shared" ref="J70:J72" si="11">ABS(G70*I70)</f>
        <v>750</v>
      </c>
      <c r="K70" s="46">
        <v>850</v>
      </c>
      <c r="L70" s="43" t="s">
        <v>296</v>
      </c>
      <c r="M70" s="18" t="str">
        <f t="shared" si="9"/>
        <v>sedamstotinapedeseteura  i nulacenti</v>
      </c>
      <c r="N70" s="44" t="s">
        <v>297</v>
      </c>
    </row>
    <row r="71" spans="1:14" x14ac:dyDescent="0.25">
      <c r="A71" s="34">
        <v>70</v>
      </c>
      <c r="B71" s="8">
        <v>1001671</v>
      </c>
      <c r="C71" s="34" t="s">
        <v>81</v>
      </c>
      <c r="D71" s="7" t="s">
        <v>228</v>
      </c>
      <c r="E71" s="51" t="s">
        <v>291</v>
      </c>
      <c r="F71" s="43" t="s">
        <v>294</v>
      </c>
      <c r="G71" s="39">
        <v>200</v>
      </c>
      <c r="H71" s="52">
        <v>200</v>
      </c>
      <c r="I71" s="53">
        <v>2.5</v>
      </c>
      <c r="J71" s="41">
        <f t="shared" si="11"/>
        <v>500</v>
      </c>
      <c r="K71" s="46">
        <v>640</v>
      </c>
      <c r="L71" s="43" t="s">
        <v>296</v>
      </c>
      <c r="M71" s="18" t="str">
        <f t="shared" si="9"/>
        <v>petstotinaeura  i nulacenti</v>
      </c>
      <c r="N71" s="44" t="s">
        <v>297</v>
      </c>
    </row>
    <row r="72" spans="1:14" x14ac:dyDescent="0.25">
      <c r="A72" s="34">
        <v>71</v>
      </c>
      <c r="B72" s="8">
        <v>10000950</v>
      </c>
      <c r="C72" s="34" t="s">
        <v>82</v>
      </c>
      <c r="D72" s="7" t="s">
        <v>229</v>
      </c>
      <c r="E72" s="51" t="s">
        <v>291</v>
      </c>
      <c r="F72" s="43" t="s">
        <v>294</v>
      </c>
      <c r="G72" s="39">
        <v>50</v>
      </c>
      <c r="H72" s="52">
        <v>50</v>
      </c>
      <c r="I72" s="53">
        <v>2.5</v>
      </c>
      <c r="J72" s="41">
        <f t="shared" si="11"/>
        <v>125</v>
      </c>
      <c r="K72" s="46">
        <v>160</v>
      </c>
      <c r="L72" s="43" t="s">
        <v>296</v>
      </c>
      <c r="M72" s="18" t="str">
        <f t="shared" si="9"/>
        <v>stotinudvadesetpeteura  i nulacenti</v>
      </c>
      <c r="N72" s="44" t="s">
        <v>297</v>
      </c>
    </row>
    <row r="73" spans="1:14" hidden="1" x14ac:dyDescent="0.25">
      <c r="A73" s="34">
        <v>72</v>
      </c>
      <c r="B73" s="8"/>
      <c r="C73" s="34" t="s">
        <v>83</v>
      </c>
      <c r="D73" s="7"/>
      <c r="E73" s="51"/>
      <c r="F73" s="43"/>
      <c r="G73" s="39">
        <v>100</v>
      </c>
      <c r="H73" s="54"/>
      <c r="I73" s="53"/>
      <c r="J73" s="41">
        <f t="shared" si="10"/>
        <v>0</v>
      </c>
      <c r="K73" s="46">
        <v>2000</v>
      </c>
      <c r="L73" s="43"/>
      <c r="M73" s="18" t="str">
        <f t="shared" si="9"/>
        <v>nulaeura  i nulacenti</v>
      </c>
      <c r="N73" s="44"/>
    </row>
    <row r="74" spans="1:14" ht="26.25" x14ac:dyDescent="0.25">
      <c r="A74" s="34">
        <v>73</v>
      </c>
      <c r="B74" s="8">
        <v>9009031</v>
      </c>
      <c r="C74" s="34" t="s">
        <v>84</v>
      </c>
      <c r="D74" s="7" t="s">
        <v>230</v>
      </c>
      <c r="E74" s="51" t="s">
        <v>291</v>
      </c>
      <c r="F74" s="43" t="s">
        <v>294</v>
      </c>
      <c r="G74" s="39">
        <v>500</v>
      </c>
      <c r="H74" s="52">
        <v>500</v>
      </c>
      <c r="I74" s="53">
        <v>2.65</v>
      </c>
      <c r="J74" s="41">
        <f t="shared" ref="J74:J81" si="12">ABS(G74*I74)</f>
        <v>1325</v>
      </c>
      <c r="K74" s="46">
        <v>1750</v>
      </c>
      <c r="L74" s="43" t="s">
        <v>296</v>
      </c>
      <c r="M74" s="18" t="str">
        <f t="shared" si="9"/>
        <v>jednahiljadatristotinedvadesetpeteura  i nulacenti</v>
      </c>
      <c r="N74" s="44" t="s">
        <v>297</v>
      </c>
    </row>
    <row r="75" spans="1:14" ht="26.25" x14ac:dyDescent="0.25">
      <c r="A75" s="34">
        <v>74</v>
      </c>
      <c r="B75" s="8">
        <v>9009032</v>
      </c>
      <c r="C75" s="34" t="s">
        <v>85</v>
      </c>
      <c r="D75" s="7" t="s">
        <v>231</v>
      </c>
      <c r="E75" s="51" t="s">
        <v>291</v>
      </c>
      <c r="F75" s="43" t="s">
        <v>294</v>
      </c>
      <c r="G75" s="39">
        <v>200</v>
      </c>
      <c r="H75" s="52">
        <v>200</v>
      </c>
      <c r="I75" s="53">
        <v>2.65</v>
      </c>
      <c r="J75" s="41">
        <f t="shared" si="12"/>
        <v>530</v>
      </c>
      <c r="K75" s="46">
        <v>700</v>
      </c>
      <c r="L75" s="43" t="s">
        <v>296</v>
      </c>
      <c r="M75" s="18" t="str">
        <f t="shared" si="9"/>
        <v>petstotinatrideseteura  i nulacenti</v>
      </c>
      <c r="N75" s="44" t="s">
        <v>297</v>
      </c>
    </row>
    <row r="76" spans="1:14" ht="26.25" x14ac:dyDescent="0.25">
      <c r="A76" s="34">
        <v>75</v>
      </c>
      <c r="B76" s="8">
        <v>9008369</v>
      </c>
      <c r="C76" s="34" t="s">
        <v>86</v>
      </c>
      <c r="D76" s="7" t="s">
        <v>232</v>
      </c>
      <c r="E76" s="51" t="s">
        <v>291</v>
      </c>
      <c r="F76" s="43" t="s">
        <v>295</v>
      </c>
      <c r="G76" s="39">
        <v>2000</v>
      </c>
      <c r="H76" s="52">
        <v>2000</v>
      </c>
      <c r="I76" s="53">
        <v>0.3</v>
      </c>
      <c r="J76" s="41">
        <f t="shared" si="12"/>
        <v>600</v>
      </c>
      <c r="K76" s="46">
        <v>650</v>
      </c>
      <c r="L76" s="43" t="s">
        <v>296</v>
      </c>
      <c r="M76" s="18" t="str">
        <f t="shared" si="9"/>
        <v>šeststotinaeura  i nulacenti</v>
      </c>
      <c r="N76" s="44" t="s">
        <v>297</v>
      </c>
    </row>
    <row r="77" spans="1:14" ht="26.25" x14ac:dyDescent="0.25">
      <c r="A77" s="34">
        <v>76</v>
      </c>
      <c r="B77" s="8">
        <v>9008370</v>
      </c>
      <c r="C77" s="34" t="s">
        <v>87</v>
      </c>
      <c r="D77" s="7" t="s">
        <v>233</v>
      </c>
      <c r="E77" s="51" t="s">
        <v>291</v>
      </c>
      <c r="F77" s="43" t="s">
        <v>295</v>
      </c>
      <c r="G77" s="39">
        <v>2000</v>
      </c>
      <c r="H77" s="52">
        <v>2000</v>
      </c>
      <c r="I77" s="53">
        <v>0.3</v>
      </c>
      <c r="J77" s="41">
        <f t="shared" si="12"/>
        <v>600</v>
      </c>
      <c r="K77" s="46">
        <v>660</v>
      </c>
      <c r="L77" s="43" t="s">
        <v>296</v>
      </c>
      <c r="M77" s="18" t="str">
        <f t="shared" si="9"/>
        <v>šeststotinaeura  i nulacenti</v>
      </c>
      <c r="N77" s="44" t="s">
        <v>297</v>
      </c>
    </row>
    <row r="78" spans="1:14" ht="26.25" x14ac:dyDescent="0.25">
      <c r="A78" s="34">
        <v>77</v>
      </c>
      <c r="B78" s="8">
        <v>9008371</v>
      </c>
      <c r="C78" s="34" t="s">
        <v>88</v>
      </c>
      <c r="D78" s="7" t="s">
        <v>234</v>
      </c>
      <c r="E78" s="51" t="s">
        <v>291</v>
      </c>
      <c r="F78" s="43" t="s">
        <v>295</v>
      </c>
      <c r="G78" s="39">
        <v>2000</v>
      </c>
      <c r="H78" s="52">
        <v>2000</v>
      </c>
      <c r="I78" s="53">
        <v>0.3</v>
      </c>
      <c r="J78" s="41">
        <f t="shared" si="12"/>
        <v>600</v>
      </c>
      <c r="K78" s="46">
        <v>660</v>
      </c>
      <c r="L78" s="43" t="s">
        <v>296</v>
      </c>
      <c r="M78" s="18" t="str">
        <f t="shared" si="9"/>
        <v>šeststotinaeura  i nulacenti</v>
      </c>
      <c r="N78" s="44" t="s">
        <v>297</v>
      </c>
    </row>
    <row r="79" spans="1:14" ht="26.25" x14ac:dyDescent="0.25">
      <c r="A79" s="34">
        <v>78</v>
      </c>
      <c r="B79" s="8">
        <v>9008372</v>
      </c>
      <c r="C79" s="34" t="s">
        <v>89</v>
      </c>
      <c r="D79" s="7" t="s">
        <v>235</v>
      </c>
      <c r="E79" s="51" t="s">
        <v>291</v>
      </c>
      <c r="F79" s="43" t="s">
        <v>295</v>
      </c>
      <c r="G79" s="39">
        <v>2000</v>
      </c>
      <c r="H79" s="52">
        <v>2000</v>
      </c>
      <c r="I79" s="53">
        <v>0.3</v>
      </c>
      <c r="J79" s="41">
        <f t="shared" si="12"/>
        <v>600</v>
      </c>
      <c r="K79" s="46">
        <v>660</v>
      </c>
      <c r="L79" s="43" t="s">
        <v>296</v>
      </c>
      <c r="M79" s="18" t="str">
        <f t="shared" si="9"/>
        <v>šeststotinaeura  i nulacenti</v>
      </c>
      <c r="N79" s="44" t="s">
        <v>297</v>
      </c>
    </row>
    <row r="80" spans="1:14" ht="26.25" x14ac:dyDescent="0.25">
      <c r="A80" s="34">
        <v>79</v>
      </c>
      <c r="B80" s="8">
        <v>9008373</v>
      </c>
      <c r="C80" s="34" t="s">
        <v>90</v>
      </c>
      <c r="D80" s="7" t="s">
        <v>236</v>
      </c>
      <c r="E80" s="51" t="s">
        <v>291</v>
      </c>
      <c r="F80" s="43" t="s">
        <v>295</v>
      </c>
      <c r="G80" s="39">
        <v>2000</v>
      </c>
      <c r="H80" s="52">
        <v>2000</v>
      </c>
      <c r="I80" s="53">
        <v>0.3</v>
      </c>
      <c r="J80" s="41">
        <f t="shared" si="12"/>
        <v>600</v>
      </c>
      <c r="K80" s="46">
        <v>660</v>
      </c>
      <c r="L80" s="43" t="s">
        <v>296</v>
      </c>
      <c r="M80" s="18" t="str">
        <f t="shared" si="9"/>
        <v>šeststotinaeura  i nulacenti</v>
      </c>
      <c r="N80" s="44" t="s">
        <v>297</v>
      </c>
    </row>
    <row r="81" spans="1:14" ht="26.25" x14ac:dyDescent="0.25">
      <c r="A81" s="34">
        <v>80</v>
      </c>
      <c r="B81" s="8">
        <v>9008374</v>
      </c>
      <c r="C81" s="34" t="s">
        <v>91</v>
      </c>
      <c r="D81" s="7" t="s">
        <v>237</v>
      </c>
      <c r="E81" s="51" t="s">
        <v>291</v>
      </c>
      <c r="F81" s="43" t="s">
        <v>295</v>
      </c>
      <c r="G81" s="39">
        <v>1000</v>
      </c>
      <c r="H81" s="52">
        <v>1000</v>
      </c>
      <c r="I81" s="53">
        <v>0.3</v>
      </c>
      <c r="J81" s="41">
        <f t="shared" si="12"/>
        <v>300</v>
      </c>
      <c r="K81" s="46">
        <v>350</v>
      </c>
      <c r="L81" s="43" t="s">
        <v>296</v>
      </c>
      <c r="M81" s="18" t="str">
        <f t="shared" si="9"/>
        <v>tristotineeura  i nulacenti</v>
      </c>
      <c r="N81" s="44" t="s">
        <v>297</v>
      </c>
    </row>
    <row r="82" spans="1:14" hidden="1" x14ac:dyDescent="0.25">
      <c r="A82" s="34">
        <v>81</v>
      </c>
      <c r="B82" s="8"/>
      <c r="C82" s="34" t="s">
        <v>92</v>
      </c>
      <c r="D82" s="7"/>
      <c r="E82" s="51"/>
      <c r="F82" s="43"/>
      <c r="G82" s="39">
        <v>300</v>
      </c>
      <c r="H82" s="54"/>
      <c r="I82" s="53"/>
      <c r="J82" s="41">
        <f t="shared" si="10"/>
        <v>0</v>
      </c>
      <c r="K82" s="46">
        <v>189</v>
      </c>
      <c r="L82" s="43"/>
      <c r="M82" s="18" t="str">
        <f t="shared" si="9"/>
        <v>nulaeura  i nulacenti</v>
      </c>
      <c r="N82" s="44"/>
    </row>
    <row r="83" spans="1:14" hidden="1" x14ac:dyDescent="0.25">
      <c r="A83" s="34">
        <v>82</v>
      </c>
      <c r="B83" s="8"/>
      <c r="C83" s="34" t="s">
        <v>93</v>
      </c>
      <c r="D83" s="7"/>
      <c r="E83" s="51"/>
      <c r="F83" s="43"/>
      <c r="G83" s="39">
        <v>300</v>
      </c>
      <c r="H83" s="54"/>
      <c r="I83" s="53"/>
      <c r="J83" s="41">
        <f t="shared" si="10"/>
        <v>0</v>
      </c>
      <c r="K83" s="46">
        <v>189</v>
      </c>
      <c r="L83" s="43"/>
      <c r="M83" s="18" t="str">
        <f t="shared" si="9"/>
        <v>nulaeura  i nulacenti</v>
      </c>
      <c r="N83" s="44"/>
    </row>
    <row r="84" spans="1:14" hidden="1" x14ac:dyDescent="0.25">
      <c r="A84" s="34">
        <v>83</v>
      </c>
      <c r="B84" s="8"/>
      <c r="C84" s="34" t="s">
        <v>94</v>
      </c>
      <c r="D84" s="7"/>
      <c r="E84" s="51"/>
      <c r="F84" s="43"/>
      <c r="G84" s="39">
        <v>300</v>
      </c>
      <c r="H84" s="54"/>
      <c r="I84" s="53"/>
      <c r="J84" s="41">
        <f t="shared" si="10"/>
        <v>0</v>
      </c>
      <c r="K84" s="46">
        <v>189</v>
      </c>
      <c r="L84" s="43"/>
      <c r="M84" s="18" t="str">
        <f t="shared" si="9"/>
        <v>nulaeura  i nulacenti</v>
      </c>
      <c r="N84" s="44"/>
    </row>
    <row r="85" spans="1:14" ht="26.25" x14ac:dyDescent="0.25">
      <c r="A85" s="34">
        <v>84</v>
      </c>
      <c r="B85" s="8">
        <v>1001847</v>
      </c>
      <c r="C85" s="34" t="s">
        <v>95</v>
      </c>
      <c r="D85" s="7" t="s">
        <v>238</v>
      </c>
      <c r="E85" s="51" t="s">
        <v>291</v>
      </c>
      <c r="F85" s="43" t="s">
        <v>295</v>
      </c>
      <c r="G85" s="39">
        <v>300</v>
      </c>
      <c r="H85" s="52">
        <v>300</v>
      </c>
      <c r="I85" s="53">
        <v>1.05</v>
      </c>
      <c r="J85" s="41">
        <f t="shared" ref="J85:J87" si="13">ABS(G85*I85)</f>
        <v>315</v>
      </c>
      <c r="K85" s="46">
        <v>450</v>
      </c>
      <c r="L85" s="43" t="s">
        <v>296</v>
      </c>
      <c r="M85" s="18" t="str">
        <f t="shared" si="9"/>
        <v>tristotinepetnaesteura  i nulacenti</v>
      </c>
      <c r="N85" s="44" t="s">
        <v>297</v>
      </c>
    </row>
    <row r="86" spans="1:14" ht="26.25" x14ac:dyDescent="0.25">
      <c r="A86" s="34">
        <v>85</v>
      </c>
      <c r="B86" s="8">
        <v>1000664</v>
      </c>
      <c r="C86" s="34" t="s">
        <v>96</v>
      </c>
      <c r="D86" s="7" t="s">
        <v>239</v>
      </c>
      <c r="E86" s="51" t="s">
        <v>291</v>
      </c>
      <c r="F86" s="43" t="s">
        <v>295</v>
      </c>
      <c r="G86" s="39">
        <v>300</v>
      </c>
      <c r="H86" s="52">
        <v>300</v>
      </c>
      <c r="I86" s="53">
        <v>1.05</v>
      </c>
      <c r="J86" s="41">
        <f t="shared" si="13"/>
        <v>315</v>
      </c>
      <c r="K86" s="46">
        <v>450</v>
      </c>
      <c r="L86" s="43" t="s">
        <v>296</v>
      </c>
      <c r="M86" s="18" t="str">
        <f t="shared" si="9"/>
        <v>tristotinepetnaesteura  i nulacenti</v>
      </c>
      <c r="N86" s="44" t="s">
        <v>297</v>
      </c>
    </row>
    <row r="87" spans="1:14" ht="26.25" x14ac:dyDescent="0.25">
      <c r="A87" s="34">
        <v>86</v>
      </c>
      <c r="B87" s="8">
        <v>1008765</v>
      </c>
      <c r="C87" s="34" t="s">
        <v>97</v>
      </c>
      <c r="D87" s="7" t="s">
        <v>240</v>
      </c>
      <c r="E87" s="51" t="s">
        <v>291</v>
      </c>
      <c r="F87" s="43" t="s">
        <v>295</v>
      </c>
      <c r="G87" s="39">
        <v>300</v>
      </c>
      <c r="H87" s="52">
        <v>300</v>
      </c>
      <c r="I87" s="53">
        <v>1.05</v>
      </c>
      <c r="J87" s="41">
        <f t="shared" si="13"/>
        <v>315</v>
      </c>
      <c r="K87" s="46">
        <v>450</v>
      </c>
      <c r="L87" s="43" t="s">
        <v>296</v>
      </c>
      <c r="M87" s="18" t="str">
        <f t="shared" si="9"/>
        <v>tristotinepetnaesteura  i nulacenti</v>
      </c>
      <c r="N87" s="44" t="s">
        <v>297</v>
      </c>
    </row>
    <row r="88" spans="1:14" hidden="1" x14ac:dyDescent="0.25">
      <c r="A88" s="34">
        <v>87</v>
      </c>
      <c r="B88" s="8"/>
      <c r="C88" s="34" t="s">
        <v>98</v>
      </c>
      <c r="D88" s="7"/>
      <c r="E88" s="51"/>
      <c r="F88" s="43"/>
      <c r="G88" s="39">
        <v>300</v>
      </c>
      <c r="H88" s="54"/>
      <c r="I88" s="53"/>
      <c r="J88" s="41">
        <f t="shared" si="10"/>
        <v>0</v>
      </c>
      <c r="K88" s="46">
        <v>450</v>
      </c>
      <c r="L88" s="43" t="s">
        <v>296</v>
      </c>
      <c r="M88" s="18" t="str">
        <f t="shared" si="9"/>
        <v>nulaeura  i nulacenti</v>
      </c>
      <c r="N88" s="44"/>
    </row>
    <row r="89" spans="1:14" ht="39" x14ac:dyDescent="0.25">
      <c r="A89" s="34">
        <v>88</v>
      </c>
      <c r="B89" s="8">
        <v>169338</v>
      </c>
      <c r="C89" s="34" t="s">
        <v>99</v>
      </c>
      <c r="D89" s="7" t="s">
        <v>241</v>
      </c>
      <c r="E89" s="51" t="s">
        <v>291</v>
      </c>
      <c r="F89" s="43" t="s">
        <v>295</v>
      </c>
      <c r="G89" s="39">
        <v>50</v>
      </c>
      <c r="H89" s="52">
        <v>50</v>
      </c>
      <c r="I89" s="53">
        <v>1.17</v>
      </c>
      <c r="J89" s="41">
        <f t="shared" ref="J89:J93" si="14">ABS(G89*I89)</f>
        <v>58.5</v>
      </c>
      <c r="K89" s="46">
        <v>92.5</v>
      </c>
      <c r="L89" s="43" t="s">
        <v>296</v>
      </c>
      <c r="M89" s="18" t="str">
        <f t="shared" si="9"/>
        <v>pedesetosameura  i pedesetcenti</v>
      </c>
      <c r="N89" s="44" t="s">
        <v>297</v>
      </c>
    </row>
    <row r="90" spans="1:14" ht="39" x14ac:dyDescent="0.25">
      <c r="A90" s="34">
        <v>89</v>
      </c>
      <c r="B90" s="8">
        <v>169339</v>
      </c>
      <c r="C90" s="34" t="s">
        <v>100</v>
      </c>
      <c r="D90" s="7" t="s">
        <v>242</v>
      </c>
      <c r="E90" s="51" t="s">
        <v>291</v>
      </c>
      <c r="F90" s="43" t="s">
        <v>295</v>
      </c>
      <c r="G90" s="39">
        <v>50</v>
      </c>
      <c r="H90" s="52">
        <v>50</v>
      </c>
      <c r="I90" s="53">
        <v>1.17</v>
      </c>
      <c r="J90" s="41">
        <f t="shared" si="14"/>
        <v>58.5</v>
      </c>
      <c r="K90" s="46">
        <v>92.5</v>
      </c>
      <c r="L90" s="43" t="s">
        <v>296</v>
      </c>
      <c r="M90" s="18" t="str">
        <f t="shared" si="9"/>
        <v>pedesetosameura  i pedesetcenti</v>
      </c>
      <c r="N90" s="44" t="s">
        <v>297</v>
      </c>
    </row>
    <row r="91" spans="1:14" ht="39" x14ac:dyDescent="0.25">
      <c r="A91" s="34">
        <v>90</v>
      </c>
      <c r="B91" s="8">
        <v>5367243</v>
      </c>
      <c r="C91" s="34" t="s">
        <v>101</v>
      </c>
      <c r="D91" s="7" t="s">
        <v>243</v>
      </c>
      <c r="E91" s="51" t="s">
        <v>291</v>
      </c>
      <c r="F91" s="43" t="s">
        <v>295</v>
      </c>
      <c r="G91" s="39">
        <v>50</v>
      </c>
      <c r="H91" s="52">
        <v>50</v>
      </c>
      <c r="I91" s="53">
        <v>1.17</v>
      </c>
      <c r="J91" s="41">
        <f t="shared" si="14"/>
        <v>58.5</v>
      </c>
      <c r="K91" s="46">
        <v>92.5</v>
      </c>
      <c r="L91" s="43" t="s">
        <v>296</v>
      </c>
      <c r="M91" s="18" t="str">
        <f t="shared" si="9"/>
        <v>pedesetosameura  i pedesetcenti</v>
      </c>
      <c r="N91" s="44" t="s">
        <v>297</v>
      </c>
    </row>
    <row r="92" spans="1:14" ht="39" x14ac:dyDescent="0.25">
      <c r="A92" s="34">
        <v>91</v>
      </c>
      <c r="B92" s="8">
        <v>169340</v>
      </c>
      <c r="C92" s="34" t="s">
        <v>102</v>
      </c>
      <c r="D92" s="7" t="s">
        <v>244</v>
      </c>
      <c r="E92" s="51" t="s">
        <v>291</v>
      </c>
      <c r="F92" s="43" t="s">
        <v>295</v>
      </c>
      <c r="G92" s="39">
        <v>50</v>
      </c>
      <c r="H92" s="52">
        <v>50</v>
      </c>
      <c r="I92" s="53">
        <v>1.17</v>
      </c>
      <c r="J92" s="41">
        <f t="shared" si="14"/>
        <v>58.5</v>
      </c>
      <c r="K92" s="46">
        <v>92.5</v>
      </c>
      <c r="L92" s="43" t="s">
        <v>296</v>
      </c>
      <c r="M92" s="18" t="str">
        <f t="shared" si="9"/>
        <v>pedesetosameura  i pedesetcenti</v>
      </c>
      <c r="N92" s="44" t="s">
        <v>297</v>
      </c>
    </row>
    <row r="93" spans="1:14" ht="39" x14ac:dyDescent="0.25">
      <c r="A93" s="34">
        <v>92</v>
      </c>
      <c r="B93" s="8">
        <v>169341</v>
      </c>
      <c r="C93" s="34" t="s">
        <v>103</v>
      </c>
      <c r="D93" s="7" t="s">
        <v>245</v>
      </c>
      <c r="E93" s="51" t="s">
        <v>291</v>
      </c>
      <c r="F93" s="43" t="s">
        <v>295</v>
      </c>
      <c r="G93" s="39">
        <v>50</v>
      </c>
      <c r="H93" s="52">
        <v>50</v>
      </c>
      <c r="I93" s="53">
        <v>1.17</v>
      </c>
      <c r="J93" s="41">
        <f t="shared" si="14"/>
        <v>58.5</v>
      </c>
      <c r="K93" s="46">
        <v>92.5</v>
      </c>
      <c r="L93" s="43" t="s">
        <v>296</v>
      </c>
      <c r="M93" s="18" t="str">
        <f t="shared" si="9"/>
        <v>pedesetosameura  i pedesetcenti</v>
      </c>
      <c r="N93" s="44" t="s">
        <v>297</v>
      </c>
    </row>
    <row r="94" spans="1:14" s="20" customFormat="1" hidden="1" x14ac:dyDescent="0.25">
      <c r="A94" s="34"/>
      <c r="B94" s="8"/>
      <c r="C94" s="34"/>
      <c r="D94" s="7"/>
      <c r="E94" s="51"/>
      <c r="F94" s="43"/>
      <c r="G94" s="39"/>
      <c r="H94" s="54"/>
      <c r="I94" s="53"/>
      <c r="J94" s="41"/>
      <c r="K94" s="46">
        <v>44</v>
      </c>
      <c r="L94" s="43"/>
      <c r="M94" s="18" t="str">
        <f t="shared" si="9"/>
        <v>nulaeura  i nulacenti</v>
      </c>
      <c r="N94" s="44"/>
    </row>
    <row r="95" spans="1:14" s="20" customFormat="1" hidden="1" x14ac:dyDescent="0.25">
      <c r="A95" s="34"/>
      <c r="B95" s="8"/>
      <c r="C95" s="34"/>
      <c r="D95" s="7"/>
      <c r="E95" s="51"/>
      <c r="F95" s="43"/>
      <c r="G95" s="39"/>
      <c r="H95" s="54"/>
      <c r="I95" s="53"/>
      <c r="J95" s="41"/>
      <c r="K95" s="46">
        <v>44</v>
      </c>
      <c r="L95" s="43"/>
      <c r="M95" s="18" t="str">
        <f t="shared" si="9"/>
        <v>nulaeura  i nulacenti</v>
      </c>
      <c r="N95" s="44"/>
    </row>
    <row r="96" spans="1:14" s="20" customFormat="1" hidden="1" x14ac:dyDescent="0.25">
      <c r="A96" s="34"/>
      <c r="B96" s="8"/>
      <c r="C96" s="34"/>
      <c r="D96" s="7"/>
      <c r="E96" s="51"/>
      <c r="F96" s="43"/>
      <c r="G96" s="39"/>
      <c r="H96" s="54"/>
      <c r="I96" s="53"/>
      <c r="J96" s="41"/>
      <c r="K96" s="46">
        <v>44</v>
      </c>
      <c r="L96" s="43"/>
      <c r="M96" s="18" t="str">
        <f t="shared" si="9"/>
        <v>nulaeura  i nulacenti</v>
      </c>
      <c r="N96" s="44"/>
    </row>
    <row r="97" spans="1:14" s="20" customFormat="1" hidden="1" x14ac:dyDescent="0.25">
      <c r="A97" s="34"/>
      <c r="B97" s="8"/>
      <c r="C97" s="34"/>
      <c r="D97" s="7"/>
      <c r="E97" s="51"/>
      <c r="F97" s="43"/>
      <c r="G97" s="39"/>
      <c r="H97" s="54"/>
      <c r="I97" s="53"/>
      <c r="J97" s="41"/>
      <c r="K97" s="46">
        <v>44</v>
      </c>
      <c r="L97" s="43"/>
      <c r="M97" s="18" t="str">
        <f t="shared" si="9"/>
        <v>nulaeura  i nulacenti</v>
      </c>
      <c r="N97" s="44"/>
    </row>
    <row r="98" spans="1:14" s="20" customFormat="1" hidden="1" x14ac:dyDescent="0.25">
      <c r="A98" s="34"/>
      <c r="B98" s="8"/>
      <c r="C98" s="34"/>
      <c r="D98" s="7"/>
      <c r="E98" s="51"/>
      <c r="F98" s="43"/>
      <c r="G98" s="39"/>
      <c r="H98" s="54"/>
      <c r="I98" s="53"/>
      <c r="J98" s="41"/>
      <c r="K98" s="46">
        <v>44</v>
      </c>
      <c r="L98" s="43"/>
      <c r="M98" s="18" t="str">
        <f t="shared" si="9"/>
        <v>nulaeura  i nulacenti</v>
      </c>
      <c r="N98" s="44"/>
    </row>
    <row r="99" spans="1:14" s="20" customFormat="1" hidden="1" x14ac:dyDescent="0.25">
      <c r="A99" s="34"/>
      <c r="B99" s="8"/>
      <c r="C99" s="34"/>
      <c r="D99" s="7"/>
      <c r="E99" s="51"/>
      <c r="F99" s="43"/>
      <c r="G99" s="39"/>
      <c r="H99" s="54"/>
      <c r="I99" s="53"/>
      <c r="J99" s="41"/>
      <c r="K99" s="46">
        <v>55.000000000000007</v>
      </c>
      <c r="L99" s="43"/>
      <c r="M99" s="18" t="str">
        <f t="shared" si="9"/>
        <v>nulaeura  i nulacenti</v>
      </c>
      <c r="N99" s="44"/>
    </row>
    <row r="100" spans="1:14" s="20" customFormat="1" hidden="1" x14ac:dyDescent="0.25">
      <c r="A100" s="34"/>
      <c r="B100" s="8"/>
      <c r="C100" s="34"/>
      <c r="D100" s="7"/>
      <c r="E100" s="51"/>
      <c r="F100" s="43"/>
      <c r="G100" s="39"/>
      <c r="H100" s="54"/>
      <c r="I100" s="53"/>
      <c r="J100" s="41"/>
      <c r="K100" s="46">
        <v>55.000000000000007</v>
      </c>
      <c r="L100" s="43"/>
      <c r="M100" s="18" t="str">
        <f t="shared" si="9"/>
        <v>nulaeura  i nulacenti</v>
      </c>
      <c r="N100" s="44"/>
    </row>
    <row r="101" spans="1:14" s="20" customFormat="1" hidden="1" x14ac:dyDescent="0.25">
      <c r="A101" s="34"/>
      <c r="B101" s="8"/>
      <c r="C101" s="34"/>
      <c r="D101" s="7"/>
      <c r="E101" s="51"/>
      <c r="F101" s="43"/>
      <c r="G101" s="39"/>
      <c r="H101" s="54"/>
      <c r="I101" s="53"/>
      <c r="J101" s="41"/>
      <c r="K101" s="46">
        <v>55.000000000000007</v>
      </c>
      <c r="L101" s="43"/>
      <c r="M101" s="18" t="str">
        <f t="shared" si="9"/>
        <v>nulaeura  i nulacenti</v>
      </c>
      <c r="N101" s="44"/>
    </row>
    <row r="102" spans="1:14" s="20" customFormat="1" hidden="1" x14ac:dyDescent="0.25">
      <c r="A102" s="34"/>
      <c r="B102" s="8"/>
      <c r="C102" s="34"/>
      <c r="D102" s="7"/>
      <c r="E102" s="51"/>
      <c r="F102" s="43"/>
      <c r="G102" s="39"/>
      <c r="H102" s="54"/>
      <c r="I102" s="53"/>
      <c r="J102" s="41"/>
      <c r="K102" s="46">
        <v>55.000000000000007</v>
      </c>
      <c r="L102" s="43"/>
      <c r="M102" s="18" t="str">
        <f t="shared" si="9"/>
        <v>nulaeura  i nulacenti</v>
      </c>
      <c r="N102" s="44"/>
    </row>
    <row r="103" spans="1:14" s="20" customFormat="1" hidden="1" x14ac:dyDescent="0.25">
      <c r="A103" s="34"/>
      <c r="B103" s="8"/>
      <c r="C103" s="34"/>
      <c r="D103" s="7"/>
      <c r="E103" s="51"/>
      <c r="F103" s="43"/>
      <c r="G103" s="39"/>
      <c r="H103" s="54"/>
      <c r="I103" s="53"/>
      <c r="J103" s="41"/>
      <c r="K103" s="46">
        <v>55.000000000000007</v>
      </c>
      <c r="L103" s="43"/>
      <c r="M103" s="18" t="str">
        <f t="shared" si="9"/>
        <v>nulaeura  i nulacenti</v>
      </c>
      <c r="N103" s="44"/>
    </row>
    <row r="104" spans="1:14" s="20" customFormat="1" hidden="1" x14ac:dyDescent="0.25">
      <c r="A104" s="34"/>
      <c r="B104" s="8"/>
      <c r="C104" s="34"/>
      <c r="D104" s="7"/>
      <c r="E104" s="51"/>
      <c r="F104" s="43"/>
      <c r="G104" s="39"/>
      <c r="H104" s="54"/>
      <c r="I104" s="53"/>
      <c r="J104" s="41"/>
      <c r="K104" s="46">
        <v>55.000000000000007</v>
      </c>
      <c r="L104" s="43"/>
      <c r="M104" s="18" t="str">
        <f t="shared" si="9"/>
        <v>nulaeura  i nulacenti</v>
      </c>
      <c r="N104" s="44"/>
    </row>
    <row r="105" spans="1:14" ht="26.25" x14ac:dyDescent="0.25">
      <c r="A105" s="34">
        <v>104</v>
      </c>
      <c r="B105" s="8">
        <v>7877798</v>
      </c>
      <c r="C105" s="34" t="s">
        <v>104</v>
      </c>
      <c r="D105" s="7" t="s">
        <v>246</v>
      </c>
      <c r="E105" s="51" t="s">
        <v>291</v>
      </c>
      <c r="F105" s="43" t="s">
        <v>295</v>
      </c>
      <c r="G105" s="39">
        <v>100</v>
      </c>
      <c r="H105" s="52">
        <v>100</v>
      </c>
      <c r="I105" s="53">
        <v>1.2</v>
      </c>
      <c r="J105" s="41">
        <f t="shared" ref="J105:J107" si="15">ABS(G105*I105)</f>
        <v>120</v>
      </c>
      <c r="K105" s="46">
        <v>120</v>
      </c>
      <c r="L105" s="43" t="s">
        <v>296</v>
      </c>
      <c r="M105" s="18" t="str">
        <f t="shared" si="9"/>
        <v>stotinudvadeseteura  i nulacenti</v>
      </c>
      <c r="N105" s="44" t="s">
        <v>297</v>
      </c>
    </row>
    <row r="106" spans="1:14" ht="26.25" x14ac:dyDescent="0.25">
      <c r="A106" s="34">
        <v>105</v>
      </c>
      <c r="B106" s="8">
        <v>8782726</v>
      </c>
      <c r="C106" s="34" t="s">
        <v>105</v>
      </c>
      <c r="D106" s="7" t="s">
        <v>247</v>
      </c>
      <c r="E106" s="51" t="s">
        <v>291</v>
      </c>
      <c r="F106" s="43" t="s">
        <v>295</v>
      </c>
      <c r="G106" s="39">
        <v>300</v>
      </c>
      <c r="H106" s="52">
        <v>300</v>
      </c>
      <c r="I106" s="53">
        <v>1.25</v>
      </c>
      <c r="J106" s="41">
        <f t="shared" si="15"/>
        <v>375</v>
      </c>
      <c r="K106" s="46">
        <v>402</v>
      </c>
      <c r="L106" s="43" t="s">
        <v>296</v>
      </c>
      <c r="M106" s="18" t="str">
        <f t="shared" si="9"/>
        <v>tristotinesedamdesetpeteura  i nulacenti</v>
      </c>
      <c r="N106" s="44" t="s">
        <v>297</v>
      </c>
    </row>
    <row r="107" spans="1:14" ht="26.25" x14ac:dyDescent="0.25">
      <c r="A107" s="34">
        <v>106</v>
      </c>
      <c r="B107" s="8">
        <v>8782728</v>
      </c>
      <c r="C107" s="34" t="s">
        <v>106</v>
      </c>
      <c r="D107" s="7" t="s">
        <v>248</v>
      </c>
      <c r="E107" s="51" t="s">
        <v>291</v>
      </c>
      <c r="F107" s="43" t="s">
        <v>295</v>
      </c>
      <c r="G107" s="39">
        <v>500</v>
      </c>
      <c r="H107" s="52">
        <v>500</v>
      </c>
      <c r="I107" s="53">
        <v>1.25</v>
      </c>
      <c r="J107" s="41">
        <f t="shared" si="15"/>
        <v>625</v>
      </c>
      <c r="K107" s="46">
        <v>670</v>
      </c>
      <c r="L107" s="43" t="s">
        <v>296</v>
      </c>
      <c r="M107" s="18" t="str">
        <f t="shared" si="9"/>
        <v>šeststotinadvadesetpeteura  i nulacenti</v>
      </c>
      <c r="N107" s="44" t="s">
        <v>297</v>
      </c>
    </row>
    <row r="108" spans="1:14" s="20" customFormat="1" hidden="1" x14ac:dyDescent="0.25">
      <c r="A108" s="34"/>
      <c r="B108" s="8"/>
      <c r="C108" s="34"/>
      <c r="D108" s="7"/>
      <c r="E108" s="51"/>
      <c r="F108" s="43"/>
      <c r="G108" s="39"/>
      <c r="H108" s="54"/>
      <c r="I108" s="53"/>
      <c r="J108" s="41"/>
      <c r="K108" s="46">
        <v>670</v>
      </c>
      <c r="L108" s="43"/>
      <c r="M108" s="18" t="str">
        <f t="shared" si="9"/>
        <v>nulaeura  i nulacenti</v>
      </c>
      <c r="N108" s="44"/>
    </row>
    <row r="109" spans="1:14" s="20" customFormat="1" hidden="1" x14ac:dyDescent="0.25">
      <c r="A109" s="34"/>
      <c r="B109" s="8"/>
      <c r="C109" s="34"/>
      <c r="D109" s="7"/>
      <c r="E109" s="51"/>
      <c r="F109" s="43"/>
      <c r="G109" s="39"/>
      <c r="H109" s="54"/>
      <c r="I109" s="53"/>
      <c r="J109" s="41"/>
      <c r="K109" s="46">
        <v>670</v>
      </c>
      <c r="L109" s="43"/>
      <c r="M109" s="18" t="str">
        <f t="shared" si="9"/>
        <v>nulaeura  i nulacenti</v>
      </c>
      <c r="N109" s="44"/>
    </row>
    <row r="110" spans="1:14" s="20" customFormat="1" hidden="1" x14ac:dyDescent="0.25">
      <c r="A110" s="34"/>
      <c r="B110" s="8"/>
      <c r="C110" s="34"/>
      <c r="D110" s="7"/>
      <c r="E110" s="51"/>
      <c r="F110" s="43"/>
      <c r="G110" s="39"/>
      <c r="H110" s="54"/>
      <c r="I110" s="53"/>
      <c r="J110" s="41"/>
      <c r="K110" s="46">
        <v>670</v>
      </c>
      <c r="L110" s="43"/>
      <c r="M110" s="18" t="str">
        <f t="shared" si="9"/>
        <v>nulaeura  i nulacenti</v>
      </c>
      <c r="N110" s="44"/>
    </row>
    <row r="111" spans="1:14" s="20" customFormat="1" hidden="1" x14ac:dyDescent="0.25">
      <c r="A111" s="34"/>
      <c r="B111" s="8"/>
      <c r="C111" s="34"/>
      <c r="D111" s="7"/>
      <c r="E111" s="51"/>
      <c r="F111" s="43"/>
      <c r="G111" s="39"/>
      <c r="H111" s="54"/>
      <c r="I111" s="53"/>
      <c r="J111" s="41"/>
      <c r="K111" s="46">
        <v>420</v>
      </c>
      <c r="L111" s="43"/>
      <c r="M111" s="18" t="str">
        <f t="shared" si="9"/>
        <v>nulaeura  i nulacenti</v>
      </c>
      <c r="N111" s="44"/>
    </row>
    <row r="112" spans="1:14" ht="26.25" x14ac:dyDescent="0.25">
      <c r="A112" s="34">
        <v>111</v>
      </c>
      <c r="B112" s="8">
        <v>8782932</v>
      </c>
      <c r="C112" s="34" t="s">
        <v>107</v>
      </c>
      <c r="D112" s="7" t="s">
        <v>249</v>
      </c>
      <c r="E112" s="51" t="s">
        <v>291</v>
      </c>
      <c r="F112" s="43" t="s">
        <v>295</v>
      </c>
      <c r="G112" s="39">
        <v>200</v>
      </c>
      <c r="H112" s="52">
        <v>200</v>
      </c>
      <c r="I112" s="53">
        <v>1.6</v>
      </c>
      <c r="J112" s="41">
        <f t="shared" ref="J112:J114" si="16">ABS(G112*I112)</f>
        <v>320</v>
      </c>
      <c r="K112" s="46">
        <v>400</v>
      </c>
      <c r="L112" s="43" t="s">
        <v>296</v>
      </c>
      <c r="M112" s="18" t="str">
        <f t="shared" si="9"/>
        <v>tristotinedvadeseteura  i nulacenti</v>
      </c>
      <c r="N112" s="44" t="s">
        <v>297</v>
      </c>
    </row>
    <row r="113" spans="1:14" ht="26.25" x14ac:dyDescent="0.25">
      <c r="A113" s="34">
        <v>112</v>
      </c>
      <c r="B113" s="8">
        <v>8782937</v>
      </c>
      <c r="C113" s="34" t="s">
        <v>108</v>
      </c>
      <c r="D113" s="7" t="s">
        <v>250</v>
      </c>
      <c r="E113" s="51" t="s">
        <v>291</v>
      </c>
      <c r="F113" s="43" t="s">
        <v>295</v>
      </c>
      <c r="G113" s="39">
        <v>200</v>
      </c>
      <c r="H113" s="52">
        <v>200</v>
      </c>
      <c r="I113" s="53">
        <v>1.6</v>
      </c>
      <c r="J113" s="41">
        <f t="shared" si="16"/>
        <v>320</v>
      </c>
      <c r="K113" s="46">
        <v>400</v>
      </c>
      <c r="L113" s="43" t="s">
        <v>296</v>
      </c>
      <c r="M113" s="18" t="str">
        <f t="shared" si="9"/>
        <v>tristotinedvadeseteura  i nulacenti</v>
      </c>
      <c r="N113" s="44" t="s">
        <v>297</v>
      </c>
    </row>
    <row r="114" spans="1:14" ht="26.25" x14ac:dyDescent="0.25">
      <c r="A114" s="34">
        <v>113</v>
      </c>
      <c r="B114" s="8">
        <v>8782940</v>
      </c>
      <c r="C114" s="34" t="s">
        <v>109</v>
      </c>
      <c r="D114" s="7" t="s">
        <v>251</v>
      </c>
      <c r="E114" s="51" t="s">
        <v>291</v>
      </c>
      <c r="F114" s="43" t="s">
        <v>295</v>
      </c>
      <c r="G114" s="39">
        <v>200</v>
      </c>
      <c r="H114" s="52">
        <v>200</v>
      </c>
      <c r="I114" s="53">
        <v>1.77</v>
      </c>
      <c r="J114" s="41">
        <f t="shared" si="16"/>
        <v>354</v>
      </c>
      <c r="K114" s="46">
        <v>400</v>
      </c>
      <c r="L114" s="43" t="s">
        <v>296</v>
      </c>
      <c r="M114" s="18" t="str">
        <f t="shared" si="9"/>
        <v>tristotinepedesetčetirieura  i nulacenti</v>
      </c>
      <c r="N114" s="44" t="s">
        <v>297</v>
      </c>
    </row>
    <row r="115" spans="1:14" hidden="1" x14ac:dyDescent="0.25">
      <c r="A115" s="34">
        <v>114</v>
      </c>
      <c r="B115" s="8"/>
      <c r="C115" s="34" t="s">
        <v>110</v>
      </c>
      <c r="D115" s="7"/>
      <c r="E115" s="51"/>
      <c r="F115" s="43"/>
      <c r="G115" s="39">
        <v>200</v>
      </c>
      <c r="H115" s="54"/>
      <c r="I115" s="53"/>
      <c r="J115" s="41">
        <f t="shared" si="10"/>
        <v>0</v>
      </c>
      <c r="K115" s="46">
        <v>400</v>
      </c>
      <c r="L115" s="43"/>
      <c r="M115" s="18" t="str">
        <f t="shared" si="9"/>
        <v>nulaeura  i nulacenti</v>
      </c>
      <c r="N115" s="44"/>
    </row>
    <row r="116" spans="1:14" ht="26.25" x14ac:dyDescent="0.25">
      <c r="A116" s="34">
        <v>115</v>
      </c>
      <c r="B116" s="8">
        <v>8782943</v>
      </c>
      <c r="C116" s="34" t="s">
        <v>111</v>
      </c>
      <c r="D116" s="7" t="s">
        <v>252</v>
      </c>
      <c r="E116" s="51" t="s">
        <v>291</v>
      </c>
      <c r="F116" s="43" t="s">
        <v>295</v>
      </c>
      <c r="G116" s="39">
        <v>200</v>
      </c>
      <c r="H116" s="52">
        <v>200</v>
      </c>
      <c r="I116" s="53">
        <v>1.9</v>
      </c>
      <c r="J116" s="41">
        <f>ABS(G116*I116)</f>
        <v>380</v>
      </c>
      <c r="K116" s="46">
        <v>400</v>
      </c>
      <c r="L116" s="43" t="s">
        <v>296</v>
      </c>
      <c r="M116" s="18" t="str">
        <f t="shared" si="9"/>
        <v>tristotineosamdeseteura  i nulacenti</v>
      </c>
      <c r="N116" s="44" t="s">
        <v>297</v>
      </c>
    </row>
    <row r="117" spans="1:14" hidden="1" x14ac:dyDescent="0.25">
      <c r="A117" s="34">
        <v>116</v>
      </c>
      <c r="B117" s="8"/>
      <c r="C117" s="34" t="s">
        <v>112</v>
      </c>
      <c r="D117" s="7"/>
      <c r="E117" s="51"/>
      <c r="F117" s="43"/>
      <c r="G117" s="39">
        <v>50</v>
      </c>
      <c r="H117" s="54"/>
      <c r="I117" s="53"/>
      <c r="J117" s="41">
        <f t="shared" si="10"/>
        <v>0</v>
      </c>
      <c r="K117" s="46">
        <v>490.00000000000006</v>
      </c>
      <c r="L117" s="43" t="s">
        <v>296</v>
      </c>
      <c r="M117" s="18" t="str">
        <f t="shared" si="9"/>
        <v>nulaeura  i nulacenti</v>
      </c>
      <c r="N117" s="44" t="s">
        <v>297</v>
      </c>
    </row>
    <row r="118" spans="1:14" s="21" customFormat="1" x14ac:dyDescent="0.25">
      <c r="A118" s="34">
        <v>117</v>
      </c>
      <c r="B118" s="8">
        <v>2507</v>
      </c>
      <c r="C118" s="34" t="s">
        <v>113</v>
      </c>
      <c r="D118" s="7" t="s">
        <v>253</v>
      </c>
      <c r="E118" s="51" t="s">
        <v>293</v>
      </c>
      <c r="F118" s="43" t="s">
        <v>295</v>
      </c>
      <c r="G118" s="39">
        <v>100</v>
      </c>
      <c r="H118" s="52">
        <v>100</v>
      </c>
      <c r="I118" s="53">
        <v>3.5</v>
      </c>
      <c r="J118" s="41">
        <f t="shared" ref="J118:J120" si="17">ABS(G118*I118)</f>
        <v>350</v>
      </c>
      <c r="K118" s="46">
        <v>550</v>
      </c>
      <c r="L118" s="43" t="s">
        <v>296</v>
      </c>
      <c r="M118" s="18" t="str">
        <f t="shared" si="9"/>
        <v>tristotinepedeseteura  i nulacenti</v>
      </c>
      <c r="N118" s="44" t="s">
        <v>297</v>
      </c>
    </row>
    <row r="119" spans="1:14" x14ac:dyDescent="0.25">
      <c r="A119" s="34">
        <v>118</v>
      </c>
      <c r="B119" s="8">
        <v>1746</v>
      </c>
      <c r="C119" s="34" t="s">
        <v>114</v>
      </c>
      <c r="D119" s="7" t="s">
        <v>254</v>
      </c>
      <c r="E119" s="51" t="s">
        <v>293</v>
      </c>
      <c r="F119" s="43" t="s">
        <v>295</v>
      </c>
      <c r="G119" s="39">
        <v>100</v>
      </c>
      <c r="H119" s="52">
        <v>100</v>
      </c>
      <c r="I119" s="53">
        <v>4</v>
      </c>
      <c r="J119" s="41">
        <f t="shared" si="17"/>
        <v>400</v>
      </c>
      <c r="K119" s="46">
        <v>500</v>
      </c>
      <c r="L119" s="43" t="s">
        <v>296</v>
      </c>
      <c r="M119" s="18" t="str">
        <f t="shared" si="9"/>
        <v>četiristotineeura  i nulacenti</v>
      </c>
      <c r="N119" s="44" t="s">
        <v>297</v>
      </c>
    </row>
    <row r="120" spans="1:14" x14ac:dyDescent="0.25">
      <c r="A120" s="34">
        <v>119</v>
      </c>
      <c r="B120" s="8" t="s">
        <v>193</v>
      </c>
      <c r="C120" s="34" t="s">
        <v>115</v>
      </c>
      <c r="D120" s="7" t="s">
        <v>255</v>
      </c>
      <c r="E120" s="51" t="s">
        <v>293</v>
      </c>
      <c r="F120" s="43" t="s">
        <v>295</v>
      </c>
      <c r="G120" s="39">
        <v>250</v>
      </c>
      <c r="H120" s="52">
        <v>250</v>
      </c>
      <c r="I120" s="53">
        <v>4.5</v>
      </c>
      <c r="J120" s="41">
        <f t="shared" si="17"/>
        <v>1125</v>
      </c>
      <c r="K120" s="46">
        <v>1375</v>
      </c>
      <c r="L120" s="43" t="s">
        <v>296</v>
      </c>
      <c r="M120" s="18" t="str">
        <f t="shared" si="9"/>
        <v>jednahiljadastotinudvadesetpeteura  i nulacenti</v>
      </c>
      <c r="N120" s="44" t="s">
        <v>297</v>
      </c>
    </row>
    <row r="121" spans="1:14" hidden="1" x14ac:dyDescent="0.25">
      <c r="A121" s="34">
        <v>120</v>
      </c>
      <c r="B121" s="8"/>
      <c r="C121" s="34" t="s">
        <v>116</v>
      </c>
      <c r="D121" s="7"/>
      <c r="E121" s="51"/>
      <c r="F121" s="43"/>
      <c r="G121" s="39">
        <v>80</v>
      </c>
      <c r="H121" s="54"/>
      <c r="I121" s="53"/>
      <c r="J121" s="41">
        <f t="shared" si="10"/>
        <v>0</v>
      </c>
      <c r="K121" s="46">
        <v>320</v>
      </c>
      <c r="L121" s="43"/>
      <c r="M121" s="18" t="str">
        <f t="shared" si="9"/>
        <v>nulaeura  i nulacenti</v>
      </c>
      <c r="N121" s="44"/>
    </row>
    <row r="122" spans="1:14" x14ac:dyDescent="0.25">
      <c r="A122" s="34">
        <v>121</v>
      </c>
      <c r="B122" s="8">
        <v>1789</v>
      </c>
      <c r="C122" s="34" t="s">
        <v>117</v>
      </c>
      <c r="D122" s="7" t="s">
        <v>256</v>
      </c>
      <c r="E122" s="51" t="s">
        <v>293</v>
      </c>
      <c r="F122" s="43" t="s">
        <v>295</v>
      </c>
      <c r="G122" s="39">
        <v>250</v>
      </c>
      <c r="H122" s="52">
        <v>250</v>
      </c>
      <c r="I122" s="53">
        <v>2.5</v>
      </c>
      <c r="J122" s="41">
        <f t="shared" ref="J122:J130" si="18">ABS(G122*I122)</f>
        <v>625</v>
      </c>
      <c r="K122" s="46">
        <v>925</v>
      </c>
      <c r="L122" s="43" t="s">
        <v>296</v>
      </c>
      <c r="M122" s="18" t="str">
        <f t="shared" si="9"/>
        <v>šeststotinadvadesetpeteura  i nulacenti</v>
      </c>
      <c r="N122" s="44" t="s">
        <v>297</v>
      </c>
    </row>
    <row r="123" spans="1:14" ht="39" x14ac:dyDescent="0.25">
      <c r="A123" s="34">
        <v>122</v>
      </c>
      <c r="B123" s="8">
        <v>9001569</v>
      </c>
      <c r="C123" s="34" t="s">
        <v>118</v>
      </c>
      <c r="D123" s="7" t="s">
        <v>257</v>
      </c>
      <c r="E123" s="51" t="s">
        <v>291</v>
      </c>
      <c r="F123" s="43" t="s">
        <v>295</v>
      </c>
      <c r="G123" s="39">
        <v>100</v>
      </c>
      <c r="H123" s="52">
        <v>100</v>
      </c>
      <c r="I123" s="53">
        <v>2.4</v>
      </c>
      <c r="J123" s="41">
        <f t="shared" si="18"/>
        <v>240</v>
      </c>
      <c r="K123" s="46">
        <v>320</v>
      </c>
      <c r="L123" s="43" t="s">
        <v>296</v>
      </c>
      <c r="M123" s="18" t="str">
        <f t="shared" si="9"/>
        <v>dvijestotinečetrdeseteura  i nulacenti</v>
      </c>
      <c r="N123" s="44" t="s">
        <v>297</v>
      </c>
    </row>
    <row r="124" spans="1:14" x14ac:dyDescent="0.25">
      <c r="A124" s="34">
        <v>123</v>
      </c>
      <c r="B124" s="8">
        <v>9002272</v>
      </c>
      <c r="C124" s="34" t="s">
        <v>119</v>
      </c>
      <c r="D124" s="7" t="s">
        <v>258</v>
      </c>
      <c r="E124" s="51" t="s">
        <v>291</v>
      </c>
      <c r="F124" s="43" t="s">
        <v>295</v>
      </c>
      <c r="G124" s="39">
        <v>30</v>
      </c>
      <c r="H124" s="52">
        <v>30</v>
      </c>
      <c r="I124" s="53">
        <v>3.8</v>
      </c>
      <c r="J124" s="41">
        <f t="shared" si="18"/>
        <v>114</v>
      </c>
      <c r="K124" s="46">
        <v>225</v>
      </c>
      <c r="L124" s="43" t="s">
        <v>296</v>
      </c>
      <c r="M124" s="18" t="str">
        <f t="shared" si="9"/>
        <v>stotinučetrnaesteura  i nulacenti</v>
      </c>
      <c r="N124" s="44" t="s">
        <v>297</v>
      </c>
    </row>
    <row r="125" spans="1:14" ht="26.25" x14ac:dyDescent="0.25">
      <c r="A125" s="34">
        <v>124</v>
      </c>
      <c r="B125" s="8">
        <v>8242703</v>
      </c>
      <c r="C125" s="34" t="s">
        <v>120</v>
      </c>
      <c r="D125" s="7" t="s">
        <v>259</v>
      </c>
      <c r="E125" s="51" t="s">
        <v>291</v>
      </c>
      <c r="F125" s="43" t="s">
        <v>295</v>
      </c>
      <c r="G125" s="39">
        <v>20</v>
      </c>
      <c r="H125" s="52">
        <v>20</v>
      </c>
      <c r="I125" s="53">
        <v>17.5</v>
      </c>
      <c r="J125" s="41">
        <f t="shared" si="18"/>
        <v>350</v>
      </c>
      <c r="K125" s="46">
        <v>350</v>
      </c>
      <c r="L125" s="43" t="s">
        <v>296</v>
      </c>
      <c r="M125" s="18" t="str">
        <f t="shared" si="9"/>
        <v>tristotinepedeseteura  i nulacenti</v>
      </c>
      <c r="N125" s="44" t="s">
        <v>297</v>
      </c>
    </row>
    <row r="126" spans="1:14" x14ac:dyDescent="0.25">
      <c r="A126" s="34">
        <v>125</v>
      </c>
      <c r="B126" s="8">
        <v>9001665</v>
      </c>
      <c r="C126" s="34" t="s">
        <v>121</v>
      </c>
      <c r="D126" s="7" t="s">
        <v>260</v>
      </c>
      <c r="E126" s="51" t="s">
        <v>291</v>
      </c>
      <c r="F126" s="43" t="s">
        <v>295</v>
      </c>
      <c r="G126" s="39">
        <v>50</v>
      </c>
      <c r="H126" s="52">
        <v>50</v>
      </c>
      <c r="I126" s="53">
        <v>5.8</v>
      </c>
      <c r="J126" s="41">
        <f t="shared" si="18"/>
        <v>290</v>
      </c>
      <c r="K126" s="46">
        <v>350</v>
      </c>
      <c r="L126" s="43" t="s">
        <v>296</v>
      </c>
      <c r="M126" s="18" t="str">
        <f t="shared" si="9"/>
        <v>dvijestotinedevedeseteura  i nulacenti</v>
      </c>
      <c r="N126" s="44" t="s">
        <v>297</v>
      </c>
    </row>
    <row r="127" spans="1:14" ht="39" x14ac:dyDescent="0.25">
      <c r="A127" s="34">
        <v>126</v>
      </c>
      <c r="B127" s="8">
        <v>9001464</v>
      </c>
      <c r="C127" s="34" t="s">
        <v>122</v>
      </c>
      <c r="D127" s="7" t="s">
        <v>261</v>
      </c>
      <c r="E127" s="51" t="s">
        <v>291</v>
      </c>
      <c r="F127" s="43" t="s">
        <v>295</v>
      </c>
      <c r="G127" s="39">
        <v>10</v>
      </c>
      <c r="H127" s="52">
        <v>10</v>
      </c>
      <c r="I127" s="53">
        <v>3</v>
      </c>
      <c r="J127" s="41">
        <f t="shared" si="18"/>
        <v>30</v>
      </c>
      <c r="K127" s="46">
        <v>75</v>
      </c>
      <c r="L127" s="43" t="s">
        <v>296</v>
      </c>
      <c r="M127" s="18" t="str">
        <f t="shared" si="9"/>
        <v>trideseteura  i nulacenti</v>
      </c>
      <c r="N127" s="44" t="s">
        <v>297</v>
      </c>
    </row>
    <row r="128" spans="1:14" x14ac:dyDescent="0.25">
      <c r="A128" s="34">
        <v>127</v>
      </c>
      <c r="B128" s="8">
        <v>9003699</v>
      </c>
      <c r="C128" s="34" t="s">
        <v>123</v>
      </c>
      <c r="D128" s="7" t="s">
        <v>262</v>
      </c>
      <c r="E128" s="51" t="s">
        <v>291</v>
      </c>
      <c r="F128" s="43" t="s">
        <v>295</v>
      </c>
      <c r="G128" s="39">
        <v>20</v>
      </c>
      <c r="H128" s="52">
        <v>20</v>
      </c>
      <c r="I128" s="53">
        <v>8</v>
      </c>
      <c r="J128" s="41">
        <f t="shared" si="18"/>
        <v>160</v>
      </c>
      <c r="K128" s="46">
        <v>300</v>
      </c>
      <c r="L128" s="43" t="s">
        <v>296</v>
      </c>
      <c r="M128" s="18" t="str">
        <f t="shared" si="9"/>
        <v>stotinušestdeseteura  i nulacenti</v>
      </c>
      <c r="N128" s="44" t="s">
        <v>297</v>
      </c>
    </row>
    <row r="129" spans="1:14" x14ac:dyDescent="0.25">
      <c r="A129" s="34">
        <v>128</v>
      </c>
      <c r="B129" s="8">
        <v>2396</v>
      </c>
      <c r="C129" s="34" t="s">
        <v>124</v>
      </c>
      <c r="D129" s="7" t="s">
        <v>263</v>
      </c>
      <c r="E129" s="51" t="s">
        <v>293</v>
      </c>
      <c r="F129" s="43" t="s">
        <v>295</v>
      </c>
      <c r="G129" s="39">
        <v>20</v>
      </c>
      <c r="H129" s="52">
        <v>20</v>
      </c>
      <c r="I129" s="53">
        <v>8</v>
      </c>
      <c r="J129" s="41">
        <f t="shared" si="18"/>
        <v>160</v>
      </c>
      <c r="K129" s="46">
        <v>300</v>
      </c>
      <c r="L129" s="43" t="s">
        <v>296</v>
      </c>
      <c r="M129" s="18" t="str">
        <f t="shared" si="9"/>
        <v>stotinušestdeseteura  i nulacenti</v>
      </c>
      <c r="N129" s="44" t="s">
        <v>297</v>
      </c>
    </row>
    <row r="130" spans="1:14" ht="39" x14ac:dyDescent="0.25">
      <c r="A130" s="34">
        <v>129</v>
      </c>
      <c r="B130" s="8">
        <v>9006076</v>
      </c>
      <c r="C130" s="34" t="s">
        <v>125</v>
      </c>
      <c r="D130" s="7" t="s">
        <v>264</v>
      </c>
      <c r="E130" s="51" t="s">
        <v>291</v>
      </c>
      <c r="F130" s="43" t="s">
        <v>294</v>
      </c>
      <c r="G130" s="39">
        <v>50</v>
      </c>
      <c r="H130" s="52">
        <v>50</v>
      </c>
      <c r="I130" s="53">
        <v>5.8</v>
      </c>
      <c r="J130" s="41">
        <f t="shared" si="18"/>
        <v>290</v>
      </c>
      <c r="K130" s="46">
        <v>375</v>
      </c>
      <c r="L130" s="43" t="s">
        <v>296</v>
      </c>
      <c r="M130" s="18" t="str">
        <f t="shared" si="9"/>
        <v>dvijestotinedevedeseteura  i nulacenti</v>
      </c>
      <c r="N130" s="44" t="s">
        <v>297</v>
      </c>
    </row>
    <row r="131" spans="1:14" hidden="1" x14ac:dyDescent="0.25">
      <c r="A131" s="34">
        <v>130</v>
      </c>
      <c r="B131" s="8"/>
      <c r="C131" s="34" t="s">
        <v>126</v>
      </c>
      <c r="D131" s="7"/>
      <c r="E131" s="51"/>
      <c r="F131" s="43"/>
      <c r="G131" s="39">
        <v>500</v>
      </c>
      <c r="H131" s="54"/>
      <c r="I131" s="53"/>
      <c r="J131" s="41">
        <f t="shared" ref="J131:J193" si="19">H131*I131</f>
        <v>0</v>
      </c>
      <c r="K131" s="46">
        <v>6000</v>
      </c>
      <c r="L131" s="43"/>
      <c r="M131" s="18" t="str">
        <f t="shared" ref="M131:M194" si="20">slovimaEUR(J131)</f>
        <v>nulaeura  i nulacenti</v>
      </c>
      <c r="N131" s="44"/>
    </row>
    <row r="132" spans="1:14" hidden="1" x14ac:dyDescent="0.25">
      <c r="A132" s="34">
        <v>131</v>
      </c>
      <c r="B132" s="8"/>
      <c r="C132" s="34" t="s">
        <v>127</v>
      </c>
      <c r="D132" s="7"/>
      <c r="E132" s="51"/>
      <c r="F132" s="43"/>
      <c r="G132" s="39">
        <v>50</v>
      </c>
      <c r="H132" s="54"/>
      <c r="I132" s="53"/>
      <c r="J132" s="41">
        <f t="shared" si="19"/>
        <v>0</v>
      </c>
      <c r="K132" s="46">
        <v>300</v>
      </c>
      <c r="L132" s="43"/>
      <c r="M132" s="18" t="str">
        <f t="shared" si="20"/>
        <v>nulaeura  i nulacenti</v>
      </c>
      <c r="N132" s="44"/>
    </row>
    <row r="133" spans="1:14" hidden="1" x14ac:dyDescent="0.25">
      <c r="A133" s="34">
        <v>132</v>
      </c>
      <c r="B133" s="49"/>
      <c r="C133" s="34" t="s">
        <v>128</v>
      </c>
      <c r="D133" s="7"/>
      <c r="E133" s="51"/>
      <c r="F133" s="43"/>
      <c r="G133" s="39">
        <v>50</v>
      </c>
      <c r="H133" s="54"/>
      <c r="I133" s="53"/>
      <c r="J133" s="41">
        <f t="shared" si="19"/>
        <v>0</v>
      </c>
      <c r="K133" s="46">
        <v>750</v>
      </c>
      <c r="L133" s="43"/>
      <c r="M133" s="18" t="str">
        <f t="shared" si="20"/>
        <v>nulaeura  i nulacenti</v>
      </c>
      <c r="N133" s="44"/>
    </row>
    <row r="134" spans="1:14" hidden="1" x14ac:dyDescent="0.25">
      <c r="A134" s="34">
        <v>133</v>
      </c>
      <c r="B134" s="49"/>
      <c r="C134" s="34" t="s">
        <v>129</v>
      </c>
      <c r="D134" s="7"/>
      <c r="E134" s="51"/>
      <c r="F134" s="43"/>
      <c r="G134" s="39">
        <v>30</v>
      </c>
      <c r="H134" s="54"/>
      <c r="I134" s="53"/>
      <c r="J134" s="41">
        <f t="shared" si="19"/>
        <v>0</v>
      </c>
      <c r="K134" s="46">
        <v>150</v>
      </c>
      <c r="L134" s="43"/>
      <c r="M134" s="18" t="str">
        <f t="shared" si="20"/>
        <v>nulaeura  i nulacenti</v>
      </c>
      <c r="N134" s="44"/>
    </row>
    <row r="135" spans="1:14" hidden="1" x14ac:dyDescent="0.25">
      <c r="A135" s="34">
        <v>134</v>
      </c>
      <c r="B135" s="49"/>
      <c r="C135" s="34" t="s">
        <v>130</v>
      </c>
      <c r="D135" s="7"/>
      <c r="E135" s="51"/>
      <c r="F135" s="43"/>
      <c r="G135" s="39">
        <v>50</v>
      </c>
      <c r="H135" s="54"/>
      <c r="I135" s="53"/>
      <c r="J135" s="41">
        <f t="shared" si="19"/>
        <v>0</v>
      </c>
      <c r="K135" s="46">
        <v>125</v>
      </c>
      <c r="L135" s="43"/>
      <c r="M135" s="18" t="str">
        <f t="shared" si="20"/>
        <v>nulaeura  i nulacenti</v>
      </c>
      <c r="N135" s="44"/>
    </row>
    <row r="136" spans="1:14" s="21" customFormat="1" ht="26.25" x14ac:dyDescent="0.25">
      <c r="A136" s="34">
        <v>135</v>
      </c>
      <c r="B136" s="8">
        <v>9000705</v>
      </c>
      <c r="C136" s="34" t="s">
        <v>131</v>
      </c>
      <c r="D136" s="7" t="s">
        <v>265</v>
      </c>
      <c r="E136" s="51" t="s">
        <v>291</v>
      </c>
      <c r="F136" s="43" t="s">
        <v>295</v>
      </c>
      <c r="G136" s="39">
        <v>500</v>
      </c>
      <c r="H136" s="52">
        <v>500</v>
      </c>
      <c r="I136" s="53">
        <v>0.35</v>
      </c>
      <c r="J136" s="41">
        <f t="shared" ref="J136:J138" si="21">ABS(G136*I136)</f>
        <v>175</v>
      </c>
      <c r="K136" s="46">
        <v>250</v>
      </c>
      <c r="L136" s="43" t="s">
        <v>296</v>
      </c>
      <c r="M136" s="18" t="str">
        <f t="shared" si="20"/>
        <v>stotinusedamdesetpeteura  i nulacenti</v>
      </c>
      <c r="N136" s="44" t="s">
        <v>297</v>
      </c>
    </row>
    <row r="137" spans="1:14" ht="39" x14ac:dyDescent="0.25">
      <c r="A137" s="34">
        <v>136</v>
      </c>
      <c r="B137" s="8">
        <v>9002460</v>
      </c>
      <c r="C137" s="34" t="s">
        <v>132</v>
      </c>
      <c r="D137" s="7" t="s">
        <v>266</v>
      </c>
      <c r="E137" s="51" t="s">
        <v>291</v>
      </c>
      <c r="F137" s="43" t="s">
        <v>295</v>
      </c>
      <c r="G137" s="39">
        <v>300</v>
      </c>
      <c r="H137" s="52">
        <v>300</v>
      </c>
      <c r="I137" s="53">
        <v>1.7</v>
      </c>
      <c r="J137" s="41">
        <f t="shared" si="21"/>
        <v>510</v>
      </c>
      <c r="K137" s="46">
        <v>810</v>
      </c>
      <c r="L137" s="43" t="s">
        <v>296</v>
      </c>
      <c r="M137" s="18" t="str">
        <f t="shared" si="20"/>
        <v>petstotinadeseteura  i nulacenti</v>
      </c>
      <c r="N137" s="44" t="s">
        <v>297</v>
      </c>
    </row>
    <row r="138" spans="1:14" ht="26.25" x14ac:dyDescent="0.25">
      <c r="A138" s="34">
        <v>137</v>
      </c>
      <c r="B138" s="8">
        <v>8242661</v>
      </c>
      <c r="C138" s="34" t="s">
        <v>133</v>
      </c>
      <c r="D138" s="7" t="s">
        <v>267</v>
      </c>
      <c r="E138" s="51" t="s">
        <v>291</v>
      </c>
      <c r="F138" s="43" t="s">
        <v>295</v>
      </c>
      <c r="G138" s="39">
        <v>100</v>
      </c>
      <c r="H138" s="52">
        <v>100</v>
      </c>
      <c r="I138" s="53">
        <v>2</v>
      </c>
      <c r="J138" s="41">
        <f t="shared" si="21"/>
        <v>200</v>
      </c>
      <c r="K138" s="46">
        <v>200</v>
      </c>
      <c r="L138" s="43" t="s">
        <v>296</v>
      </c>
      <c r="M138" s="18" t="str">
        <f t="shared" si="20"/>
        <v>dvijestotineeura  i nulacenti</v>
      </c>
      <c r="N138" s="44" t="s">
        <v>297</v>
      </c>
    </row>
    <row r="139" spans="1:14" hidden="1" x14ac:dyDescent="0.25">
      <c r="A139" s="34">
        <v>138</v>
      </c>
      <c r="B139" s="8"/>
      <c r="C139" s="34" t="s">
        <v>134</v>
      </c>
      <c r="D139" s="7"/>
      <c r="E139" s="51"/>
      <c r="F139" s="43"/>
      <c r="G139" s="39">
        <v>50</v>
      </c>
      <c r="H139" s="54"/>
      <c r="I139" s="53"/>
      <c r="J139" s="41">
        <f t="shared" si="19"/>
        <v>0</v>
      </c>
      <c r="K139" s="46">
        <v>300</v>
      </c>
      <c r="L139" s="43"/>
      <c r="M139" s="18" t="str">
        <f t="shared" si="20"/>
        <v>nulaeura  i nulacenti</v>
      </c>
      <c r="N139" s="44"/>
    </row>
    <row r="140" spans="1:14" hidden="1" x14ac:dyDescent="0.25">
      <c r="A140" s="34">
        <v>139</v>
      </c>
      <c r="B140" s="8"/>
      <c r="C140" s="34" t="s">
        <v>135</v>
      </c>
      <c r="D140" s="7"/>
      <c r="E140" s="51"/>
      <c r="F140" s="43"/>
      <c r="G140" s="39">
        <v>5</v>
      </c>
      <c r="H140" s="54"/>
      <c r="I140" s="53"/>
      <c r="J140" s="41">
        <f t="shared" si="19"/>
        <v>0</v>
      </c>
      <c r="K140" s="46">
        <v>80</v>
      </c>
      <c r="L140" s="43"/>
      <c r="M140" s="18" t="str">
        <f t="shared" si="20"/>
        <v>nulaeura  i nulacenti</v>
      </c>
      <c r="N140" s="44"/>
    </row>
    <row r="141" spans="1:14" ht="39" x14ac:dyDescent="0.25">
      <c r="A141" s="34">
        <v>140</v>
      </c>
      <c r="B141" s="8">
        <v>9002281</v>
      </c>
      <c r="C141" s="34" t="s">
        <v>136</v>
      </c>
      <c r="D141" s="7" t="s">
        <v>268</v>
      </c>
      <c r="E141" s="51" t="s">
        <v>291</v>
      </c>
      <c r="F141" s="43" t="s">
        <v>294</v>
      </c>
      <c r="G141" s="39">
        <v>3000</v>
      </c>
      <c r="H141" s="52">
        <v>3000</v>
      </c>
      <c r="I141" s="53">
        <v>1.6</v>
      </c>
      <c r="J141" s="41">
        <f>ABS(G141*I141)</f>
        <v>4800</v>
      </c>
      <c r="K141" s="46">
        <v>5700</v>
      </c>
      <c r="L141" s="43" t="s">
        <v>296</v>
      </c>
      <c r="M141" s="18" t="str">
        <f t="shared" si="20"/>
        <v>četirihiljadeosamstotinaeura  i nulacenti</v>
      </c>
      <c r="N141" s="44" t="s">
        <v>297</v>
      </c>
    </row>
    <row r="142" spans="1:14" hidden="1" x14ac:dyDescent="0.25">
      <c r="A142" s="34">
        <v>141</v>
      </c>
      <c r="B142" s="49"/>
      <c r="C142" s="34" t="s">
        <v>137</v>
      </c>
      <c r="D142" s="7"/>
      <c r="E142" s="51"/>
      <c r="F142" s="43"/>
      <c r="G142" s="39">
        <v>300</v>
      </c>
      <c r="H142" s="54"/>
      <c r="I142" s="53"/>
      <c r="J142" s="41">
        <f t="shared" si="19"/>
        <v>0</v>
      </c>
      <c r="K142" s="46">
        <v>9000</v>
      </c>
      <c r="L142" s="43"/>
      <c r="M142" s="18" t="str">
        <f t="shared" si="20"/>
        <v>nulaeura  i nulacenti</v>
      </c>
      <c r="N142" s="44"/>
    </row>
    <row r="143" spans="1:14" hidden="1" x14ac:dyDescent="0.25">
      <c r="A143" s="34">
        <v>142</v>
      </c>
      <c r="B143" s="8"/>
      <c r="C143" s="34" t="s">
        <v>138</v>
      </c>
      <c r="D143" s="7"/>
      <c r="E143" s="51"/>
      <c r="F143" s="43"/>
      <c r="G143" s="39">
        <v>200</v>
      </c>
      <c r="H143" s="54"/>
      <c r="I143" s="53"/>
      <c r="J143" s="41">
        <f t="shared" si="19"/>
        <v>0</v>
      </c>
      <c r="K143" s="46">
        <v>6600</v>
      </c>
      <c r="L143" s="43"/>
      <c r="M143" s="18" t="str">
        <f t="shared" si="20"/>
        <v>nulaeura  i nulacenti</v>
      </c>
      <c r="N143" s="44"/>
    </row>
    <row r="144" spans="1:14" hidden="1" x14ac:dyDescent="0.25">
      <c r="A144" s="34">
        <v>143</v>
      </c>
      <c r="B144" s="8"/>
      <c r="C144" s="34" t="s">
        <v>139</v>
      </c>
      <c r="D144" s="7"/>
      <c r="E144" s="51"/>
      <c r="F144" s="43"/>
      <c r="G144" s="39">
        <v>50</v>
      </c>
      <c r="H144" s="54"/>
      <c r="I144" s="53"/>
      <c r="J144" s="41">
        <f t="shared" si="19"/>
        <v>0</v>
      </c>
      <c r="K144" s="46">
        <v>2500</v>
      </c>
      <c r="L144" s="43"/>
      <c r="M144" s="18" t="str">
        <f t="shared" si="20"/>
        <v>nulaeura  i nulacenti</v>
      </c>
      <c r="N144" s="44"/>
    </row>
    <row r="145" spans="1:14" x14ac:dyDescent="0.25">
      <c r="A145" s="34">
        <v>144</v>
      </c>
      <c r="B145" s="8">
        <v>9002274</v>
      </c>
      <c r="C145" s="34" t="s">
        <v>140</v>
      </c>
      <c r="D145" s="7" t="s">
        <v>269</v>
      </c>
      <c r="E145" s="51" t="s">
        <v>291</v>
      </c>
      <c r="F145" s="43" t="s">
        <v>294</v>
      </c>
      <c r="G145" s="39">
        <v>2000</v>
      </c>
      <c r="H145" s="52">
        <v>2000</v>
      </c>
      <c r="I145" s="53">
        <v>2.7</v>
      </c>
      <c r="J145" s="41">
        <f>ABS(G145*I145)</f>
        <v>5400</v>
      </c>
      <c r="K145" s="46">
        <v>7000</v>
      </c>
      <c r="L145" s="43" t="s">
        <v>296</v>
      </c>
      <c r="M145" s="18" t="str">
        <f t="shared" si="20"/>
        <v>pethiljadačetiristotineeura  i nulacenti</v>
      </c>
      <c r="N145" s="44" t="s">
        <v>297</v>
      </c>
    </row>
    <row r="146" spans="1:14" hidden="1" x14ac:dyDescent="0.25">
      <c r="A146" s="34">
        <v>145</v>
      </c>
      <c r="B146" s="8"/>
      <c r="C146" s="34" t="s">
        <v>141</v>
      </c>
      <c r="D146" s="7"/>
      <c r="E146" s="51"/>
      <c r="F146" s="43"/>
      <c r="G146" s="39">
        <v>100</v>
      </c>
      <c r="H146" s="54"/>
      <c r="I146" s="53"/>
      <c r="J146" s="41">
        <f t="shared" si="19"/>
        <v>0</v>
      </c>
      <c r="K146" s="46">
        <v>1200</v>
      </c>
      <c r="L146" s="43"/>
      <c r="M146" s="18" t="str">
        <f t="shared" si="20"/>
        <v>nulaeura  i nulacenti</v>
      </c>
      <c r="N146" s="44"/>
    </row>
    <row r="147" spans="1:14" hidden="1" x14ac:dyDescent="0.25">
      <c r="A147" s="34">
        <v>146</v>
      </c>
      <c r="B147" s="8"/>
      <c r="C147" s="34" t="s">
        <v>142</v>
      </c>
      <c r="D147" s="7"/>
      <c r="E147" s="51"/>
      <c r="F147" s="43"/>
      <c r="G147" s="39">
        <v>200</v>
      </c>
      <c r="H147" s="54"/>
      <c r="I147" s="53"/>
      <c r="J147" s="41">
        <f t="shared" si="19"/>
        <v>0</v>
      </c>
      <c r="K147" s="46">
        <v>1200</v>
      </c>
      <c r="L147" s="43"/>
      <c r="M147" s="18" t="str">
        <f t="shared" si="20"/>
        <v>nulaeura  i nulacenti</v>
      </c>
      <c r="N147" s="44"/>
    </row>
    <row r="148" spans="1:14" hidden="1" x14ac:dyDescent="0.25">
      <c r="A148" s="34">
        <v>147</v>
      </c>
      <c r="B148" s="8"/>
      <c r="C148" s="34" t="s">
        <v>143</v>
      </c>
      <c r="D148" s="7"/>
      <c r="E148" s="51"/>
      <c r="F148" s="43"/>
      <c r="G148" s="39">
        <v>10</v>
      </c>
      <c r="H148" s="54"/>
      <c r="I148" s="53"/>
      <c r="J148" s="41">
        <f t="shared" si="19"/>
        <v>0</v>
      </c>
      <c r="K148" s="46">
        <v>60</v>
      </c>
      <c r="L148" s="43"/>
      <c r="M148" s="18" t="str">
        <f t="shared" si="20"/>
        <v>nulaeura  i nulacenti</v>
      </c>
      <c r="N148" s="44"/>
    </row>
    <row r="149" spans="1:14" hidden="1" x14ac:dyDescent="0.25">
      <c r="A149" s="34">
        <v>148</v>
      </c>
      <c r="B149" s="8"/>
      <c r="C149" s="34" t="s">
        <v>144</v>
      </c>
      <c r="D149" s="7"/>
      <c r="E149" s="51"/>
      <c r="F149" s="43"/>
      <c r="G149" s="39">
        <v>20</v>
      </c>
      <c r="H149" s="54"/>
      <c r="I149" s="53"/>
      <c r="J149" s="41">
        <f t="shared" si="19"/>
        <v>0</v>
      </c>
      <c r="K149" s="46">
        <v>120</v>
      </c>
      <c r="L149" s="43"/>
      <c r="M149" s="18" t="str">
        <f t="shared" si="20"/>
        <v>nulaeura  i nulacenti</v>
      </c>
      <c r="N149" s="44"/>
    </row>
    <row r="150" spans="1:14" hidden="1" x14ac:dyDescent="0.25">
      <c r="A150" s="34">
        <v>149</v>
      </c>
      <c r="B150" s="8"/>
      <c r="C150" s="55" t="s">
        <v>145</v>
      </c>
      <c r="D150" s="7"/>
      <c r="E150" s="51"/>
      <c r="F150" s="43"/>
      <c r="G150" s="39">
        <v>2000</v>
      </c>
      <c r="H150" s="54"/>
      <c r="I150" s="53"/>
      <c r="J150" s="41">
        <f t="shared" si="19"/>
        <v>0</v>
      </c>
      <c r="K150" s="46">
        <v>3000</v>
      </c>
      <c r="L150" s="43"/>
      <c r="M150" s="18" t="str">
        <f t="shared" si="20"/>
        <v>nulaeura  i nulacenti</v>
      </c>
      <c r="N150" s="44"/>
    </row>
    <row r="151" spans="1:14" hidden="1" x14ac:dyDescent="0.25">
      <c r="A151" s="34">
        <v>150</v>
      </c>
      <c r="B151" s="8"/>
      <c r="C151" s="55" t="s">
        <v>146</v>
      </c>
      <c r="D151" s="7"/>
      <c r="E151" s="51"/>
      <c r="F151" s="43"/>
      <c r="G151" s="39">
        <v>2000</v>
      </c>
      <c r="H151" s="54"/>
      <c r="I151" s="53"/>
      <c r="J151" s="41">
        <f t="shared" si="19"/>
        <v>0</v>
      </c>
      <c r="K151" s="46">
        <v>3000</v>
      </c>
      <c r="L151" s="43"/>
      <c r="M151" s="18" t="str">
        <f t="shared" si="20"/>
        <v>nulaeura  i nulacenti</v>
      </c>
      <c r="N151" s="44"/>
    </row>
    <row r="152" spans="1:14" hidden="1" x14ac:dyDescent="0.25">
      <c r="A152" s="34">
        <v>151</v>
      </c>
      <c r="B152" s="8"/>
      <c r="C152" s="55" t="s">
        <v>147</v>
      </c>
      <c r="D152" s="7"/>
      <c r="E152" s="51"/>
      <c r="F152" s="43"/>
      <c r="G152" s="39">
        <v>2000</v>
      </c>
      <c r="H152" s="54"/>
      <c r="I152" s="53"/>
      <c r="J152" s="41">
        <f t="shared" si="19"/>
        <v>0</v>
      </c>
      <c r="K152" s="46">
        <v>3000</v>
      </c>
      <c r="L152" s="43"/>
      <c r="M152" s="18" t="str">
        <f t="shared" si="20"/>
        <v>nulaeura  i nulacenti</v>
      </c>
      <c r="N152" s="44"/>
    </row>
    <row r="153" spans="1:14" hidden="1" x14ac:dyDescent="0.25">
      <c r="A153" s="34">
        <v>152</v>
      </c>
      <c r="B153" s="8"/>
      <c r="C153" s="55" t="s">
        <v>148</v>
      </c>
      <c r="D153" s="7"/>
      <c r="E153" s="51"/>
      <c r="F153" s="43"/>
      <c r="G153" s="39">
        <v>2000</v>
      </c>
      <c r="H153" s="54"/>
      <c r="I153" s="53"/>
      <c r="J153" s="41">
        <f t="shared" si="19"/>
        <v>0</v>
      </c>
      <c r="K153" s="46">
        <v>3000</v>
      </c>
      <c r="L153" s="43"/>
      <c r="M153" s="18" t="str">
        <f t="shared" si="20"/>
        <v>nulaeura  i nulacenti</v>
      </c>
      <c r="N153" s="44"/>
    </row>
    <row r="154" spans="1:14" hidden="1" x14ac:dyDescent="0.25">
      <c r="A154" s="34">
        <v>153</v>
      </c>
      <c r="B154" s="8"/>
      <c r="C154" s="55" t="s">
        <v>149</v>
      </c>
      <c r="D154" s="7"/>
      <c r="E154" s="51"/>
      <c r="F154" s="43"/>
      <c r="G154" s="39">
        <v>100</v>
      </c>
      <c r="H154" s="54"/>
      <c r="I154" s="53"/>
      <c r="J154" s="41">
        <f t="shared" si="19"/>
        <v>0</v>
      </c>
      <c r="K154" s="46">
        <v>800</v>
      </c>
      <c r="L154" s="43"/>
      <c r="M154" s="18" t="str">
        <f t="shared" si="20"/>
        <v>nulaeura  i nulacenti</v>
      </c>
      <c r="N154" s="44"/>
    </row>
    <row r="155" spans="1:14" hidden="1" x14ac:dyDescent="0.25">
      <c r="A155" s="34">
        <v>154</v>
      </c>
      <c r="B155" s="8"/>
      <c r="C155" s="55" t="s">
        <v>150</v>
      </c>
      <c r="D155" s="7"/>
      <c r="E155" s="51"/>
      <c r="F155" s="43"/>
      <c r="G155" s="39">
        <v>200</v>
      </c>
      <c r="H155" s="54"/>
      <c r="I155" s="53"/>
      <c r="J155" s="41">
        <f t="shared" si="19"/>
        <v>0</v>
      </c>
      <c r="K155" s="46">
        <v>1000</v>
      </c>
      <c r="L155" s="43"/>
      <c r="M155" s="18" t="str">
        <f t="shared" si="20"/>
        <v>nulaeura  i nulacenti</v>
      </c>
      <c r="N155" s="44"/>
    </row>
    <row r="156" spans="1:14" hidden="1" x14ac:dyDescent="0.25">
      <c r="A156" s="34">
        <v>155</v>
      </c>
      <c r="B156" s="8"/>
      <c r="C156" s="55" t="s">
        <v>151</v>
      </c>
      <c r="D156" s="7"/>
      <c r="E156" s="51"/>
      <c r="F156" s="43"/>
      <c r="G156" s="39">
        <v>60</v>
      </c>
      <c r="H156" s="54"/>
      <c r="I156" s="53"/>
      <c r="J156" s="41">
        <f t="shared" si="19"/>
        <v>0</v>
      </c>
      <c r="K156" s="46">
        <v>660</v>
      </c>
      <c r="L156" s="43"/>
      <c r="M156" s="18" t="str">
        <f t="shared" si="20"/>
        <v>nulaeura  i nulacenti</v>
      </c>
      <c r="N156" s="44"/>
    </row>
    <row r="157" spans="1:14" hidden="1" x14ac:dyDescent="0.25">
      <c r="A157" s="34">
        <v>156</v>
      </c>
      <c r="B157" s="8"/>
      <c r="C157" s="55" t="s">
        <v>152</v>
      </c>
      <c r="D157" s="7"/>
      <c r="E157" s="51"/>
      <c r="F157" s="43"/>
      <c r="G157" s="39">
        <v>50</v>
      </c>
      <c r="H157" s="54"/>
      <c r="I157" s="53"/>
      <c r="J157" s="41">
        <f t="shared" si="19"/>
        <v>0</v>
      </c>
      <c r="K157" s="46">
        <v>550</v>
      </c>
      <c r="L157" s="43"/>
      <c r="M157" s="18" t="str">
        <f t="shared" si="20"/>
        <v>nulaeura  i nulacenti</v>
      </c>
      <c r="N157" s="44"/>
    </row>
    <row r="158" spans="1:14" hidden="1" x14ac:dyDescent="0.25">
      <c r="A158" s="34">
        <v>157</v>
      </c>
      <c r="B158" s="8"/>
      <c r="C158" s="55" t="s">
        <v>153</v>
      </c>
      <c r="D158" s="7"/>
      <c r="E158" s="51"/>
      <c r="F158" s="43"/>
      <c r="G158" s="39">
        <v>300</v>
      </c>
      <c r="H158" s="54"/>
      <c r="I158" s="53"/>
      <c r="J158" s="41">
        <f t="shared" si="19"/>
        <v>0</v>
      </c>
      <c r="K158" s="46">
        <v>3300</v>
      </c>
      <c r="L158" s="43"/>
      <c r="M158" s="18" t="str">
        <f t="shared" si="20"/>
        <v>nulaeura  i nulacenti</v>
      </c>
      <c r="N158" s="44"/>
    </row>
    <row r="159" spans="1:14" hidden="1" x14ac:dyDescent="0.25">
      <c r="A159" s="34">
        <v>158</v>
      </c>
      <c r="B159" s="8"/>
      <c r="C159" s="55" t="s">
        <v>154</v>
      </c>
      <c r="D159" s="7"/>
      <c r="E159" s="51"/>
      <c r="F159" s="43"/>
      <c r="G159" s="39">
        <v>3000</v>
      </c>
      <c r="H159" s="54"/>
      <c r="I159" s="53"/>
      <c r="J159" s="41">
        <f t="shared" si="19"/>
        <v>0</v>
      </c>
      <c r="K159" s="46">
        <v>6000</v>
      </c>
      <c r="L159" s="43"/>
      <c r="M159" s="18" t="str">
        <f t="shared" si="20"/>
        <v>nulaeura  i nulacenti</v>
      </c>
      <c r="N159" s="44"/>
    </row>
    <row r="160" spans="1:14" hidden="1" x14ac:dyDescent="0.25">
      <c r="A160" s="34">
        <v>159</v>
      </c>
      <c r="B160" s="8"/>
      <c r="C160" s="55" t="s">
        <v>155</v>
      </c>
      <c r="D160" s="7"/>
      <c r="E160" s="51"/>
      <c r="F160" s="43"/>
      <c r="G160" s="39">
        <v>100</v>
      </c>
      <c r="H160" s="54"/>
      <c r="I160" s="53"/>
      <c r="J160" s="41">
        <f t="shared" si="19"/>
        <v>0</v>
      </c>
      <c r="K160" s="46">
        <v>3000</v>
      </c>
      <c r="L160" s="43"/>
      <c r="M160" s="18" t="str">
        <f t="shared" si="20"/>
        <v>nulaeura  i nulacenti</v>
      </c>
      <c r="N160" s="44"/>
    </row>
    <row r="161" spans="1:14" hidden="1" x14ac:dyDescent="0.25">
      <c r="A161" s="34">
        <v>160</v>
      </c>
      <c r="B161" s="8"/>
      <c r="C161" s="55" t="s">
        <v>156</v>
      </c>
      <c r="D161" s="7"/>
      <c r="E161" s="51"/>
      <c r="F161" s="43"/>
      <c r="G161" s="39">
        <v>100</v>
      </c>
      <c r="H161" s="54"/>
      <c r="I161" s="53"/>
      <c r="J161" s="41">
        <f t="shared" si="19"/>
        <v>0</v>
      </c>
      <c r="K161" s="46">
        <v>4000</v>
      </c>
      <c r="L161" s="43"/>
      <c r="M161" s="18" t="str">
        <f t="shared" si="20"/>
        <v>nulaeura  i nulacenti</v>
      </c>
      <c r="N161" s="44"/>
    </row>
    <row r="162" spans="1:14" hidden="1" x14ac:dyDescent="0.25">
      <c r="A162" s="34">
        <v>161</v>
      </c>
      <c r="B162" s="8"/>
      <c r="C162" s="55" t="s">
        <v>157</v>
      </c>
      <c r="D162" s="7"/>
      <c r="E162" s="51"/>
      <c r="F162" s="43"/>
      <c r="G162" s="39">
        <v>100</v>
      </c>
      <c r="H162" s="54"/>
      <c r="I162" s="53"/>
      <c r="J162" s="41">
        <f t="shared" si="19"/>
        <v>0</v>
      </c>
      <c r="K162" s="46">
        <v>4000</v>
      </c>
      <c r="L162" s="43"/>
      <c r="M162" s="18" t="str">
        <f t="shared" si="20"/>
        <v>nulaeura  i nulacenti</v>
      </c>
      <c r="N162" s="44"/>
    </row>
    <row r="163" spans="1:14" x14ac:dyDescent="0.25">
      <c r="A163" s="34">
        <v>162</v>
      </c>
      <c r="B163" s="8">
        <v>9001838</v>
      </c>
      <c r="C163" s="55" t="s">
        <v>158</v>
      </c>
      <c r="D163" s="7" t="s">
        <v>270</v>
      </c>
      <c r="E163" s="51" t="s">
        <v>291</v>
      </c>
      <c r="F163" s="43" t="s">
        <v>294</v>
      </c>
      <c r="G163" s="39">
        <v>10</v>
      </c>
      <c r="H163" s="52">
        <v>10</v>
      </c>
      <c r="I163" s="53">
        <v>6</v>
      </c>
      <c r="J163" s="41">
        <f t="shared" ref="J163:J166" si="22">ABS(G163*I163)</f>
        <v>60</v>
      </c>
      <c r="K163" s="46">
        <v>60</v>
      </c>
      <c r="L163" s="43" t="s">
        <v>296</v>
      </c>
      <c r="M163" s="18" t="str">
        <f t="shared" si="20"/>
        <v>šestdeseteura  i nulacenti</v>
      </c>
      <c r="N163" s="44" t="s">
        <v>297</v>
      </c>
    </row>
    <row r="164" spans="1:14" ht="26.25" x14ac:dyDescent="0.25">
      <c r="A164" s="34">
        <v>163</v>
      </c>
      <c r="B164" s="8">
        <v>9002115</v>
      </c>
      <c r="C164" s="55" t="s">
        <v>159</v>
      </c>
      <c r="D164" s="7" t="s">
        <v>271</v>
      </c>
      <c r="E164" s="51" t="s">
        <v>291</v>
      </c>
      <c r="F164" s="43" t="s">
        <v>295</v>
      </c>
      <c r="G164" s="39">
        <v>500</v>
      </c>
      <c r="H164" s="52">
        <v>500</v>
      </c>
      <c r="I164" s="53">
        <v>0.7</v>
      </c>
      <c r="J164" s="41">
        <f t="shared" si="22"/>
        <v>350</v>
      </c>
      <c r="K164" s="46">
        <v>425</v>
      </c>
      <c r="L164" s="43" t="s">
        <v>296</v>
      </c>
      <c r="M164" s="18" t="str">
        <f t="shared" si="20"/>
        <v>tristotinepedeseteura  i nulacenti</v>
      </c>
      <c r="N164" s="44" t="s">
        <v>297</v>
      </c>
    </row>
    <row r="165" spans="1:14" ht="26.25" x14ac:dyDescent="0.25">
      <c r="A165" s="34">
        <v>164</v>
      </c>
      <c r="B165" s="8">
        <v>9002113</v>
      </c>
      <c r="C165" s="55" t="s">
        <v>160</v>
      </c>
      <c r="D165" s="7" t="s">
        <v>272</v>
      </c>
      <c r="E165" s="51" t="s">
        <v>291</v>
      </c>
      <c r="F165" s="43" t="s">
        <v>295</v>
      </c>
      <c r="G165" s="39">
        <v>500</v>
      </c>
      <c r="H165" s="52">
        <v>500</v>
      </c>
      <c r="I165" s="53">
        <v>0.7</v>
      </c>
      <c r="J165" s="41">
        <f t="shared" si="22"/>
        <v>350</v>
      </c>
      <c r="K165" s="46">
        <v>425</v>
      </c>
      <c r="L165" s="43" t="s">
        <v>296</v>
      </c>
      <c r="M165" s="18" t="str">
        <f t="shared" si="20"/>
        <v>tristotinepedeseteura  i nulacenti</v>
      </c>
      <c r="N165" s="44" t="s">
        <v>297</v>
      </c>
    </row>
    <row r="166" spans="1:14" ht="26.25" x14ac:dyDescent="0.25">
      <c r="A166" s="34">
        <v>165</v>
      </c>
      <c r="B166" s="8">
        <v>9006050</v>
      </c>
      <c r="C166" s="55" t="s">
        <v>161</v>
      </c>
      <c r="D166" s="7" t="s">
        <v>273</v>
      </c>
      <c r="E166" s="51" t="s">
        <v>291</v>
      </c>
      <c r="F166" s="43" t="s">
        <v>295</v>
      </c>
      <c r="G166" s="39">
        <v>30</v>
      </c>
      <c r="H166" s="52">
        <v>30</v>
      </c>
      <c r="I166" s="53">
        <v>5.5</v>
      </c>
      <c r="J166" s="41">
        <f t="shared" si="22"/>
        <v>165</v>
      </c>
      <c r="K166" s="46">
        <v>360</v>
      </c>
      <c r="L166" s="43" t="s">
        <v>296</v>
      </c>
      <c r="M166" s="18" t="str">
        <f t="shared" si="20"/>
        <v>stotinušestdesetpeteura  i nulacenti</v>
      </c>
      <c r="N166" s="44" t="s">
        <v>297</v>
      </c>
    </row>
    <row r="167" spans="1:14" hidden="1" x14ac:dyDescent="0.25">
      <c r="A167" s="34">
        <v>166</v>
      </c>
      <c r="B167" s="8"/>
      <c r="C167" s="55" t="s">
        <v>162</v>
      </c>
      <c r="D167" s="7"/>
      <c r="E167" s="51"/>
      <c r="F167" s="43"/>
      <c r="G167" s="39">
        <v>150</v>
      </c>
      <c r="H167" s="54"/>
      <c r="I167" s="53"/>
      <c r="J167" s="41">
        <f t="shared" si="19"/>
        <v>0</v>
      </c>
      <c r="K167" s="46">
        <v>3300</v>
      </c>
      <c r="L167" s="43"/>
      <c r="M167" s="18" t="str">
        <f t="shared" si="20"/>
        <v>nulaeura  i nulacenti</v>
      </c>
      <c r="N167" s="44"/>
    </row>
    <row r="168" spans="1:14" hidden="1" x14ac:dyDescent="0.25">
      <c r="A168" s="34">
        <v>167</v>
      </c>
      <c r="B168" s="8"/>
      <c r="C168" s="55" t="s">
        <v>163</v>
      </c>
      <c r="D168" s="7"/>
      <c r="E168" s="51"/>
      <c r="F168" s="43"/>
      <c r="G168" s="39">
        <v>100</v>
      </c>
      <c r="H168" s="54"/>
      <c r="I168" s="53"/>
      <c r="J168" s="41">
        <f t="shared" si="19"/>
        <v>0</v>
      </c>
      <c r="K168" s="46">
        <v>400</v>
      </c>
      <c r="L168" s="43"/>
      <c r="M168" s="18" t="str">
        <f t="shared" si="20"/>
        <v>nulaeura  i nulacenti</v>
      </c>
      <c r="N168" s="44"/>
    </row>
    <row r="169" spans="1:14" hidden="1" x14ac:dyDescent="0.25">
      <c r="A169" s="34">
        <v>168</v>
      </c>
      <c r="B169" s="8"/>
      <c r="C169" s="55" t="s">
        <v>164</v>
      </c>
      <c r="D169" s="7"/>
      <c r="E169" s="51"/>
      <c r="F169" s="43"/>
      <c r="G169" s="39">
        <v>10</v>
      </c>
      <c r="H169" s="54"/>
      <c r="I169" s="53"/>
      <c r="J169" s="41">
        <f t="shared" si="19"/>
        <v>0</v>
      </c>
      <c r="K169" s="46">
        <v>61</v>
      </c>
      <c r="L169" s="43"/>
      <c r="M169" s="18" t="str">
        <f t="shared" si="20"/>
        <v>nulaeura  i nulacenti</v>
      </c>
      <c r="N169" s="44"/>
    </row>
    <row r="170" spans="1:14" hidden="1" x14ac:dyDescent="0.25">
      <c r="A170" s="34">
        <v>169</v>
      </c>
      <c r="B170" s="8"/>
      <c r="C170" s="55" t="s">
        <v>165</v>
      </c>
      <c r="D170" s="7"/>
      <c r="E170" s="51"/>
      <c r="F170" s="43"/>
      <c r="G170" s="39">
        <v>20</v>
      </c>
      <c r="H170" s="54"/>
      <c r="I170" s="53"/>
      <c r="J170" s="41">
        <f t="shared" si="19"/>
        <v>0</v>
      </c>
      <c r="K170" s="46">
        <v>376</v>
      </c>
      <c r="L170" s="43"/>
      <c r="M170" s="18" t="str">
        <f t="shared" si="20"/>
        <v>nulaeura  i nulacenti</v>
      </c>
      <c r="N170" s="44"/>
    </row>
    <row r="171" spans="1:14" hidden="1" x14ac:dyDescent="0.25">
      <c r="A171" s="34">
        <v>170</v>
      </c>
      <c r="B171" s="8"/>
      <c r="C171" s="55" t="s">
        <v>166</v>
      </c>
      <c r="D171" s="7"/>
      <c r="E171" s="51"/>
      <c r="F171" s="43"/>
      <c r="G171" s="39">
        <v>10</v>
      </c>
      <c r="H171" s="54"/>
      <c r="I171" s="53"/>
      <c r="J171" s="41">
        <f t="shared" si="19"/>
        <v>0</v>
      </c>
      <c r="K171" s="46">
        <v>200</v>
      </c>
      <c r="L171" s="43"/>
      <c r="M171" s="18" t="str">
        <f t="shared" si="20"/>
        <v>nulaeura  i nulacenti</v>
      </c>
      <c r="N171" s="44"/>
    </row>
    <row r="172" spans="1:14" ht="26.25" x14ac:dyDescent="0.25">
      <c r="A172" s="34">
        <v>171</v>
      </c>
      <c r="B172" s="8">
        <v>1003921</v>
      </c>
      <c r="C172" s="55" t="s">
        <v>167</v>
      </c>
      <c r="D172" s="7" t="s">
        <v>274</v>
      </c>
      <c r="E172" s="51" t="s">
        <v>291</v>
      </c>
      <c r="F172" s="43" t="s">
        <v>294</v>
      </c>
      <c r="G172" s="39">
        <v>50</v>
      </c>
      <c r="H172" s="52">
        <v>50</v>
      </c>
      <c r="I172" s="53">
        <v>2.6</v>
      </c>
      <c r="J172" s="41">
        <f t="shared" ref="J172:J173" si="23">ABS(G172*I172)</f>
        <v>130</v>
      </c>
      <c r="K172" s="46">
        <v>200</v>
      </c>
      <c r="L172" s="43" t="s">
        <v>296</v>
      </c>
      <c r="M172" s="18" t="str">
        <f t="shared" si="20"/>
        <v>stotinutrideseteura  i nulacenti</v>
      </c>
      <c r="N172" s="44" t="s">
        <v>297</v>
      </c>
    </row>
    <row r="173" spans="1:14" ht="26.25" x14ac:dyDescent="0.25">
      <c r="A173" s="34">
        <v>172</v>
      </c>
      <c r="B173" s="8">
        <v>1000430</v>
      </c>
      <c r="C173" s="55" t="s">
        <v>168</v>
      </c>
      <c r="D173" s="7" t="s">
        <v>275</v>
      </c>
      <c r="E173" s="51" t="s">
        <v>291</v>
      </c>
      <c r="F173" s="43" t="s">
        <v>294</v>
      </c>
      <c r="G173" s="39">
        <v>50</v>
      </c>
      <c r="H173" s="52">
        <v>50</v>
      </c>
      <c r="I173" s="53">
        <v>2.6</v>
      </c>
      <c r="J173" s="41">
        <f t="shared" si="23"/>
        <v>130</v>
      </c>
      <c r="K173" s="46">
        <v>200</v>
      </c>
      <c r="L173" s="43" t="s">
        <v>296</v>
      </c>
      <c r="M173" s="18" t="str">
        <f t="shared" si="20"/>
        <v>stotinutrideseteura  i nulacenti</v>
      </c>
      <c r="N173" s="44" t="s">
        <v>297</v>
      </c>
    </row>
    <row r="174" spans="1:14" hidden="1" x14ac:dyDescent="0.25">
      <c r="A174" s="34">
        <v>173</v>
      </c>
      <c r="B174" s="8"/>
      <c r="C174" s="55" t="s">
        <v>169</v>
      </c>
      <c r="D174" s="7"/>
      <c r="E174" s="51"/>
      <c r="F174" s="43"/>
      <c r="G174" s="39">
        <v>400</v>
      </c>
      <c r="H174" s="54"/>
      <c r="I174" s="53"/>
      <c r="J174" s="41">
        <f t="shared" si="19"/>
        <v>0</v>
      </c>
      <c r="K174" s="46">
        <v>1639.9999999999998</v>
      </c>
      <c r="L174" s="43"/>
      <c r="M174" s="18" t="str">
        <f t="shared" si="20"/>
        <v>nulaeura  i nulacenti</v>
      </c>
      <c r="N174" s="44"/>
    </row>
    <row r="175" spans="1:14" hidden="1" x14ac:dyDescent="0.25">
      <c r="A175" s="34">
        <v>174</v>
      </c>
      <c r="B175" s="8"/>
      <c r="C175" s="55" t="s">
        <v>170</v>
      </c>
      <c r="D175" s="7"/>
      <c r="E175" s="51"/>
      <c r="F175" s="43"/>
      <c r="G175" s="39">
        <v>200</v>
      </c>
      <c r="H175" s="54"/>
      <c r="I175" s="53"/>
      <c r="J175" s="41">
        <f t="shared" si="19"/>
        <v>0</v>
      </c>
      <c r="K175" s="46">
        <v>980.00000000000011</v>
      </c>
      <c r="L175" s="43"/>
      <c r="M175" s="18" t="str">
        <f t="shared" si="20"/>
        <v>nulaeura  i nulacenti</v>
      </c>
      <c r="N175" s="44"/>
    </row>
    <row r="176" spans="1:14" hidden="1" x14ac:dyDescent="0.25">
      <c r="A176" s="34">
        <v>175</v>
      </c>
      <c r="B176" s="8"/>
      <c r="C176" s="55" t="s">
        <v>171</v>
      </c>
      <c r="D176" s="7"/>
      <c r="E176" s="51"/>
      <c r="F176" s="43"/>
      <c r="G176" s="39">
        <v>100</v>
      </c>
      <c r="H176" s="54"/>
      <c r="I176" s="53"/>
      <c r="J176" s="41">
        <f t="shared" si="19"/>
        <v>0</v>
      </c>
      <c r="K176" s="46">
        <v>830.00000000000011</v>
      </c>
      <c r="L176" s="43"/>
      <c r="M176" s="18" t="str">
        <f t="shared" si="20"/>
        <v>nulaeura  i nulacenti</v>
      </c>
      <c r="N176" s="44"/>
    </row>
    <row r="177" spans="1:14" s="20" customFormat="1" hidden="1" x14ac:dyDescent="0.25">
      <c r="A177" s="34"/>
      <c r="B177" s="8"/>
      <c r="C177" s="55"/>
      <c r="D177" s="7"/>
      <c r="E177" s="51"/>
      <c r="F177" s="43"/>
      <c r="G177" s="39"/>
      <c r="H177" s="54"/>
      <c r="I177" s="53"/>
      <c r="J177" s="41"/>
      <c r="K177" s="46">
        <v>688</v>
      </c>
      <c r="L177" s="43"/>
      <c r="M177" s="18" t="str">
        <f t="shared" si="20"/>
        <v>nulaeura  i nulacenti</v>
      </c>
      <c r="N177" s="44"/>
    </row>
    <row r="178" spans="1:14" s="20" customFormat="1" hidden="1" x14ac:dyDescent="0.25">
      <c r="A178" s="34"/>
      <c r="B178" s="49"/>
      <c r="C178" s="55"/>
      <c r="D178" s="7"/>
      <c r="E178" s="51"/>
      <c r="F178" s="43"/>
      <c r="G178" s="39"/>
      <c r="H178" s="54"/>
      <c r="I178" s="53"/>
      <c r="J178" s="41"/>
      <c r="K178" s="46">
        <v>688</v>
      </c>
      <c r="L178" s="43"/>
      <c r="M178" s="18" t="str">
        <f t="shared" si="20"/>
        <v>nulaeura  i nulacenti</v>
      </c>
      <c r="N178" s="44"/>
    </row>
    <row r="179" spans="1:14" hidden="1" x14ac:dyDescent="0.25">
      <c r="A179" s="34">
        <v>178</v>
      </c>
      <c r="B179" s="49"/>
      <c r="C179" s="55" t="s">
        <v>172</v>
      </c>
      <c r="D179" s="7"/>
      <c r="E179" s="51"/>
      <c r="F179" s="43"/>
      <c r="G179" s="39">
        <v>200</v>
      </c>
      <c r="H179" s="54"/>
      <c r="I179" s="53"/>
      <c r="J179" s="41">
        <f t="shared" si="19"/>
        <v>0</v>
      </c>
      <c r="K179" s="46">
        <v>800</v>
      </c>
      <c r="L179" s="43"/>
      <c r="M179" s="18" t="str">
        <f t="shared" si="20"/>
        <v>nulaeura  i nulacenti</v>
      </c>
      <c r="N179" s="44"/>
    </row>
    <row r="180" spans="1:14" hidden="1" x14ac:dyDescent="0.25">
      <c r="A180" s="34">
        <v>179</v>
      </c>
      <c r="B180" s="8"/>
      <c r="C180" s="55" t="s">
        <v>173</v>
      </c>
      <c r="D180" s="7"/>
      <c r="E180" s="51"/>
      <c r="F180" s="43"/>
      <c r="G180" s="39">
        <v>10</v>
      </c>
      <c r="H180" s="54"/>
      <c r="I180" s="53"/>
      <c r="J180" s="41">
        <f t="shared" si="19"/>
        <v>0</v>
      </c>
      <c r="K180" s="46">
        <v>570</v>
      </c>
      <c r="L180" s="43"/>
      <c r="M180" s="18" t="str">
        <f t="shared" si="20"/>
        <v>nulaeura  i nulacenti</v>
      </c>
      <c r="N180" s="44"/>
    </row>
    <row r="181" spans="1:14" x14ac:dyDescent="0.25">
      <c r="A181" s="34">
        <v>180</v>
      </c>
      <c r="B181" s="8">
        <v>9003664</v>
      </c>
      <c r="C181" s="55" t="s">
        <v>174</v>
      </c>
      <c r="D181" s="7" t="s">
        <v>276</v>
      </c>
      <c r="E181" s="51" t="s">
        <v>291</v>
      </c>
      <c r="F181" s="43" t="s">
        <v>294</v>
      </c>
      <c r="G181" s="39">
        <v>100</v>
      </c>
      <c r="H181" s="52">
        <v>100</v>
      </c>
      <c r="I181" s="53">
        <v>13.8</v>
      </c>
      <c r="J181" s="41">
        <f>ABS(G181*I181)</f>
        <v>1380</v>
      </c>
      <c r="K181" s="46">
        <v>2700</v>
      </c>
      <c r="L181" s="43" t="s">
        <v>296</v>
      </c>
      <c r="M181" s="18" t="str">
        <f t="shared" si="20"/>
        <v>jednahiljadatristotineosamdeseteura  i nulacenti</v>
      </c>
      <c r="N181" s="44" t="s">
        <v>297</v>
      </c>
    </row>
    <row r="182" spans="1:14" hidden="1" x14ac:dyDescent="0.25">
      <c r="A182" s="34">
        <v>181</v>
      </c>
      <c r="B182" s="8"/>
      <c r="C182" s="55" t="s">
        <v>175</v>
      </c>
      <c r="D182" s="7"/>
      <c r="E182" s="51"/>
      <c r="F182" s="43"/>
      <c r="G182" s="39">
        <v>50</v>
      </c>
      <c r="H182" s="54"/>
      <c r="I182" s="53"/>
      <c r="J182" s="41">
        <f t="shared" si="19"/>
        <v>0</v>
      </c>
      <c r="K182" s="46">
        <v>600</v>
      </c>
      <c r="L182" s="43"/>
      <c r="M182" s="18" t="str">
        <f t="shared" si="20"/>
        <v>nulaeura  i nulacenti</v>
      </c>
      <c r="N182" s="44"/>
    </row>
    <row r="183" spans="1:14" ht="26.25" x14ac:dyDescent="0.25">
      <c r="A183" s="34">
        <v>182</v>
      </c>
      <c r="B183" s="8">
        <v>9001448</v>
      </c>
      <c r="C183" s="55" t="s">
        <v>176</v>
      </c>
      <c r="D183" s="7" t="s">
        <v>277</v>
      </c>
      <c r="E183" s="51" t="s">
        <v>291</v>
      </c>
      <c r="F183" s="43" t="s">
        <v>294</v>
      </c>
      <c r="G183" s="39">
        <v>20</v>
      </c>
      <c r="H183" s="52">
        <v>20</v>
      </c>
      <c r="I183" s="53">
        <v>40</v>
      </c>
      <c r="J183" s="41">
        <f t="shared" ref="J183:J185" si="24">ABS(G183*I183)</f>
        <v>800</v>
      </c>
      <c r="K183" s="46">
        <v>1200</v>
      </c>
      <c r="L183" s="43" t="s">
        <v>296</v>
      </c>
      <c r="M183" s="18" t="str">
        <f t="shared" si="20"/>
        <v>osamstotinaeura  i nulacenti</v>
      </c>
      <c r="N183" s="44" t="s">
        <v>297</v>
      </c>
    </row>
    <row r="184" spans="1:14" ht="26.25" x14ac:dyDescent="0.25">
      <c r="A184" s="34">
        <v>183</v>
      </c>
      <c r="B184" s="8">
        <v>9001451</v>
      </c>
      <c r="C184" s="55" t="s">
        <v>177</v>
      </c>
      <c r="D184" s="7" t="s">
        <v>278</v>
      </c>
      <c r="E184" s="51" t="s">
        <v>291</v>
      </c>
      <c r="F184" s="43" t="s">
        <v>294</v>
      </c>
      <c r="G184" s="39">
        <v>20</v>
      </c>
      <c r="H184" s="52">
        <v>20</v>
      </c>
      <c r="I184" s="53">
        <v>30</v>
      </c>
      <c r="J184" s="41">
        <f t="shared" si="24"/>
        <v>600</v>
      </c>
      <c r="K184" s="46">
        <v>860</v>
      </c>
      <c r="L184" s="43" t="s">
        <v>296</v>
      </c>
      <c r="M184" s="18" t="str">
        <f t="shared" si="20"/>
        <v>šeststotinaeura  i nulacenti</v>
      </c>
      <c r="N184" s="44" t="s">
        <v>297</v>
      </c>
    </row>
    <row r="185" spans="1:14" ht="39" x14ac:dyDescent="0.25">
      <c r="A185" s="34">
        <v>184</v>
      </c>
      <c r="B185" s="8">
        <v>9000251</v>
      </c>
      <c r="C185" s="55" t="s">
        <v>178</v>
      </c>
      <c r="D185" s="7" t="s">
        <v>279</v>
      </c>
      <c r="E185" s="51" t="s">
        <v>291</v>
      </c>
      <c r="F185" s="43" t="s">
        <v>294</v>
      </c>
      <c r="G185" s="39">
        <v>80</v>
      </c>
      <c r="H185" s="52">
        <v>80</v>
      </c>
      <c r="I185" s="53">
        <v>5.6</v>
      </c>
      <c r="J185" s="41">
        <f t="shared" si="24"/>
        <v>448</v>
      </c>
      <c r="K185" s="46">
        <v>480</v>
      </c>
      <c r="L185" s="43" t="s">
        <v>296</v>
      </c>
      <c r="M185" s="18" t="str">
        <f t="shared" si="20"/>
        <v>četiristotinečetrdesetosameura  i nulacenti</v>
      </c>
      <c r="N185" s="44" t="s">
        <v>297</v>
      </c>
    </row>
    <row r="186" spans="1:14" hidden="1" x14ac:dyDescent="0.25">
      <c r="A186" s="34">
        <v>185</v>
      </c>
      <c r="B186" s="8"/>
      <c r="C186" s="55" t="s">
        <v>179</v>
      </c>
      <c r="D186" s="7"/>
      <c r="E186" s="51"/>
      <c r="F186" s="43"/>
      <c r="G186" s="39">
        <v>50</v>
      </c>
      <c r="H186" s="54"/>
      <c r="I186" s="53"/>
      <c r="J186" s="41">
        <f t="shared" si="19"/>
        <v>0</v>
      </c>
      <c r="K186" s="46">
        <v>1900</v>
      </c>
      <c r="L186" s="43"/>
      <c r="M186" s="18" t="str">
        <f t="shared" si="20"/>
        <v>nulaeura  i nulacenti</v>
      </c>
      <c r="N186" s="44"/>
    </row>
    <row r="187" spans="1:14" ht="26.25" x14ac:dyDescent="0.25">
      <c r="A187" s="34">
        <v>186</v>
      </c>
      <c r="B187" s="8">
        <v>2653</v>
      </c>
      <c r="C187" s="55" t="s">
        <v>180</v>
      </c>
      <c r="D187" s="7" t="s">
        <v>280</v>
      </c>
      <c r="E187" s="51" t="s">
        <v>290</v>
      </c>
      <c r="F187" s="43" t="s">
        <v>294</v>
      </c>
      <c r="G187" s="39">
        <v>20</v>
      </c>
      <c r="H187" s="52">
        <v>20</v>
      </c>
      <c r="I187" s="53">
        <v>40</v>
      </c>
      <c r="J187" s="41">
        <f>ABS(G187*I187)</f>
        <v>800</v>
      </c>
      <c r="K187" s="46">
        <v>2160</v>
      </c>
      <c r="L187" s="43" t="s">
        <v>296</v>
      </c>
      <c r="M187" s="18" t="str">
        <f t="shared" si="20"/>
        <v>osamstotinaeura  i nulacenti</v>
      </c>
      <c r="N187" s="44" t="s">
        <v>297</v>
      </c>
    </row>
    <row r="188" spans="1:14" hidden="1" x14ac:dyDescent="0.25">
      <c r="A188" s="34">
        <v>187</v>
      </c>
      <c r="B188" s="8"/>
      <c r="C188" s="55" t="s">
        <v>181</v>
      </c>
      <c r="D188" s="7"/>
      <c r="E188" s="51"/>
      <c r="F188" s="43"/>
      <c r="G188" s="39">
        <v>30</v>
      </c>
      <c r="H188" s="54"/>
      <c r="I188" s="53"/>
      <c r="J188" s="41">
        <f t="shared" si="19"/>
        <v>0</v>
      </c>
      <c r="K188" s="46">
        <v>300</v>
      </c>
      <c r="L188" s="43"/>
      <c r="M188" s="18" t="str">
        <f t="shared" si="20"/>
        <v>nulaeura  i nulacenti</v>
      </c>
      <c r="N188" s="44"/>
    </row>
    <row r="189" spans="1:14" hidden="1" x14ac:dyDescent="0.25">
      <c r="A189" s="34">
        <v>188</v>
      </c>
      <c r="B189" s="49"/>
      <c r="C189" s="55" t="s">
        <v>182</v>
      </c>
      <c r="D189" s="7"/>
      <c r="E189" s="51"/>
      <c r="F189" s="43"/>
      <c r="G189" s="39">
        <v>30</v>
      </c>
      <c r="H189" s="54"/>
      <c r="I189" s="53"/>
      <c r="J189" s="41">
        <f t="shared" si="19"/>
        <v>0</v>
      </c>
      <c r="K189" s="46">
        <v>510</v>
      </c>
      <c r="L189" s="43"/>
      <c r="M189" s="18" t="str">
        <f t="shared" si="20"/>
        <v>nulaeura  i nulacenti</v>
      </c>
      <c r="N189" s="44"/>
    </row>
    <row r="190" spans="1:14" hidden="1" x14ac:dyDescent="0.25">
      <c r="A190" s="34">
        <v>189</v>
      </c>
      <c r="B190" s="49"/>
      <c r="C190" s="55" t="s">
        <v>73</v>
      </c>
      <c r="D190" s="7"/>
      <c r="E190" s="51"/>
      <c r="F190" s="43"/>
      <c r="G190" s="39">
        <v>100</v>
      </c>
      <c r="H190" s="54"/>
      <c r="I190" s="53"/>
      <c r="J190" s="41">
        <f t="shared" si="19"/>
        <v>0</v>
      </c>
      <c r="K190" s="46">
        <v>800</v>
      </c>
      <c r="L190" s="43"/>
      <c r="M190" s="18" t="str">
        <f t="shared" si="20"/>
        <v>nulaeura  i nulacenti</v>
      </c>
      <c r="N190" s="44"/>
    </row>
    <row r="191" spans="1:14" ht="26.25" x14ac:dyDescent="0.25">
      <c r="A191" s="34">
        <v>190</v>
      </c>
      <c r="B191" s="8">
        <v>9001570</v>
      </c>
      <c r="C191" s="55" t="s">
        <v>183</v>
      </c>
      <c r="D191" s="7" t="s">
        <v>281</v>
      </c>
      <c r="E191" s="51" t="s">
        <v>291</v>
      </c>
      <c r="F191" s="43" t="s">
        <v>295</v>
      </c>
      <c r="G191" s="39">
        <v>100</v>
      </c>
      <c r="H191" s="52">
        <v>100</v>
      </c>
      <c r="I191" s="53">
        <v>5.7</v>
      </c>
      <c r="J191" s="41">
        <f t="shared" ref="J191:J192" si="25">ABS(G191*I191)</f>
        <v>570</v>
      </c>
      <c r="K191" s="46">
        <v>800</v>
      </c>
      <c r="L191" s="43" t="s">
        <v>296</v>
      </c>
      <c r="M191" s="18" t="str">
        <f t="shared" si="20"/>
        <v>petstotinasedamdeseteura  i nulacenti</v>
      </c>
      <c r="N191" s="44" t="s">
        <v>297</v>
      </c>
    </row>
    <row r="192" spans="1:14" x14ac:dyDescent="0.25">
      <c r="A192" s="34">
        <v>191</v>
      </c>
      <c r="B192" s="8">
        <v>9003292</v>
      </c>
      <c r="C192" s="55" t="s">
        <v>184</v>
      </c>
      <c r="D192" s="7" t="s">
        <v>282</v>
      </c>
      <c r="E192" s="51" t="s">
        <v>291</v>
      </c>
      <c r="F192" s="43" t="s">
        <v>295</v>
      </c>
      <c r="G192" s="39">
        <v>50</v>
      </c>
      <c r="H192" s="52">
        <v>50</v>
      </c>
      <c r="I192" s="53">
        <v>7.8</v>
      </c>
      <c r="J192" s="41">
        <f t="shared" si="25"/>
        <v>390</v>
      </c>
      <c r="K192" s="46">
        <v>950</v>
      </c>
      <c r="L192" s="43" t="s">
        <v>296</v>
      </c>
      <c r="M192" s="18" t="str">
        <f t="shared" si="20"/>
        <v>tristotinedevedeseteura  i nulacenti</v>
      </c>
      <c r="N192" s="44" t="s">
        <v>297</v>
      </c>
    </row>
    <row r="193" spans="1:14" hidden="1" x14ac:dyDescent="0.25">
      <c r="A193" s="34">
        <v>192</v>
      </c>
      <c r="B193" s="8"/>
      <c r="C193" s="55" t="s">
        <v>185</v>
      </c>
      <c r="D193" s="7"/>
      <c r="E193" s="51"/>
      <c r="F193" s="43"/>
      <c r="G193" s="39">
        <v>100</v>
      </c>
      <c r="H193" s="54"/>
      <c r="I193" s="53"/>
      <c r="J193" s="41">
        <f t="shared" si="19"/>
        <v>0</v>
      </c>
      <c r="K193" s="46">
        <v>1200</v>
      </c>
      <c r="L193" s="43"/>
      <c r="M193" s="18" t="str">
        <f t="shared" si="20"/>
        <v>nulaeura  i nulacenti</v>
      </c>
      <c r="N193" s="44"/>
    </row>
    <row r="194" spans="1:14" ht="39" x14ac:dyDescent="0.25">
      <c r="A194" s="34">
        <v>193</v>
      </c>
      <c r="B194" s="8">
        <v>1911</v>
      </c>
      <c r="C194" s="55" t="s">
        <v>186</v>
      </c>
      <c r="D194" s="7" t="s">
        <v>283</v>
      </c>
      <c r="E194" s="51" t="s">
        <v>290</v>
      </c>
      <c r="F194" s="43" t="s">
        <v>294</v>
      </c>
      <c r="G194" s="39">
        <v>20</v>
      </c>
      <c r="H194" s="52">
        <v>20</v>
      </c>
      <c r="I194" s="53">
        <v>15</v>
      </c>
      <c r="J194" s="41">
        <f t="shared" ref="J194:J198" si="26">ABS(G194*I194)</f>
        <v>300</v>
      </c>
      <c r="K194" s="46">
        <v>540</v>
      </c>
      <c r="L194" s="43" t="s">
        <v>296</v>
      </c>
      <c r="M194" s="18" t="str">
        <f t="shared" si="20"/>
        <v>tristotineeura  i nulacenti</v>
      </c>
      <c r="N194" s="44" t="s">
        <v>297</v>
      </c>
    </row>
    <row r="195" spans="1:14" ht="26.25" x14ac:dyDescent="0.25">
      <c r="A195" s="34">
        <v>194</v>
      </c>
      <c r="B195" s="8">
        <v>8249278</v>
      </c>
      <c r="C195" s="55" t="s">
        <v>187</v>
      </c>
      <c r="D195" s="7" t="s">
        <v>284</v>
      </c>
      <c r="E195" s="51" t="s">
        <v>291</v>
      </c>
      <c r="F195" s="43" t="s">
        <v>294</v>
      </c>
      <c r="G195" s="39">
        <v>30</v>
      </c>
      <c r="H195" s="52">
        <v>30</v>
      </c>
      <c r="I195" s="53">
        <v>5.8</v>
      </c>
      <c r="J195" s="41">
        <f t="shared" si="26"/>
        <v>174</v>
      </c>
      <c r="K195" s="46">
        <v>177</v>
      </c>
      <c r="L195" s="43" t="s">
        <v>296</v>
      </c>
      <c r="M195" s="18" t="str">
        <f t="shared" ref="M195:M199" si="27">slovimaEUR(J195)</f>
        <v>stotinusedamdesetčetirieura  i nulacenti</v>
      </c>
      <c r="N195" s="44" t="s">
        <v>297</v>
      </c>
    </row>
    <row r="196" spans="1:14" ht="26.25" x14ac:dyDescent="0.25">
      <c r="A196" s="34">
        <v>195</v>
      </c>
      <c r="B196" s="8">
        <v>8249286</v>
      </c>
      <c r="C196" s="55" t="s">
        <v>188</v>
      </c>
      <c r="D196" s="7" t="s">
        <v>285</v>
      </c>
      <c r="E196" s="51" t="s">
        <v>291</v>
      </c>
      <c r="F196" s="43" t="s">
        <v>294</v>
      </c>
      <c r="G196" s="39">
        <v>30</v>
      </c>
      <c r="H196" s="52">
        <v>30</v>
      </c>
      <c r="I196" s="53">
        <v>5.8</v>
      </c>
      <c r="J196" s="41">
        <f t="shared" si="26"/>
        <v>174</v>
      </c>
      <c r="K196" s="46">
        <v>177</v>
      </c>
      <c r="L196" s="43" t="s">
        <v>296</v>
      </c>
      <c r="M196" s="18" t="str">
        <f t="shared" si="27"/>
        <v>stotinusedamdesetčetirieura  i nulacenti</v>
      </c>
      <c r="N196" s="44" t="s">
        <v>297</v>
      </c>
    </row>
    <row r="197" spans="1:14" ht="26.25" x14ac:dyDescent="0.25">
      <c r="A197" s="34">
        <v>196</v>
      </c>
      <c r="B197" s="8">
        <v>8249310</v>
      </c>
      <c r="C197" s="55" t="s">
        <v>189</v>
      </c>
      <c r="D197" s="7" t="s">
        <v>286</v>
      </c>
      <c r="E197" s="51" t="s">
        <v>291</v>
      </c>
      <c r="F197" s="43" t="s">
        <v>294</v>
      </c>
      <c r="G197" s="39">
        <v>20</v>
      </c>
      <c r="H197" s="52">
        <v>20</v>
      </c>
      <c r="I197" s="53">
        <v>6</v>
      </c>
      <c r="J197" s="41">
        <f t="shared" si="26"/>
        <v>120</v>
      </c>
      <c r="K197" s="46">
        <v>120</v>
      </c>
      <c r="L197" s="43" t="s">
        <v>296</v>
      </c>
      <c r="M197" s="18" t="str">
        <f t="shared" si="27"/>
        <v>stotinudvadeseteura  i nulacenti</v>
      </c>
      <c r="N197" s="44" t="s">
        <v>297</v>
      </c>
    </row>
    <row r="198" spans="1:14" ht="26.25" x14ac:dyDescent="0.25">
      <c r="A198" s="34">
        <v>197</v>
      </c>
      <c r="B198" s="8">
        <v>8249302</v>
      </c>
      <c r="C198" s="55" t="s">
        <v>190</v>
      </c>
      <c r="D198" s="7" t="s">
        <v>287</v>
      </c>
      <c r="E198" s="51" t="s">
        <v>291</v>
      </c>
      <c r="F198" s="43" t="s">
        <v>294</v>
      </c>
      <c r="G198" s="39">
        <v>20</v>
      </c>
      <c r="H198" s="52">
        <v>20</v>
      </c>
      <c r="I198" s="53">
        <v>6</v>
      </c>
      <c r="J198" s="41">
        <f t="shared" si="26"/>
        <v>120</v>
      </c>
      <c r="K198" s="46">
        <v>120</v>
      </c>
      <c r="L198" s="43" t="s">
        <v>296</v>
      </c>
      <c r="M198" s="18" t="str">
        <f t="shared" si="27"/>
        <v>stotinudvadeseteura  i nulacenti</v>
      </c>
      <c r="N198" s="44" t="s">
        <v>297</v>
      </c>
    </row>
    <row r="199" spans="1:14" hidden="1" x14ac:dyDescent="0.25">
      <c r="A199" s="56"/>
      <c r="B199" s="57"/>
      <c r="C199" s="58"/>
      <c r="D199" s="59"/>
      <c r="E199" s="60"/>
      <c r="F199" s="60"/>
      <c r="G199" s="61"/>
      <c r="H199" s="62"/>
      <c r="I199" s="63"/>
      <c r="J199" s="63">
        <f>SUM(J2:J198)</f>
        <v>66481.5</v>
      </c>
      <c r="K199" s="64">
        <f>SUM(K2:K198)</f>
        <v>247330.4</v>
      </c>
      <c r="L199" s="60"/>
      <c r="M199" s="18" t="str">
        <f t="shared" si="27"/>
        <v>šestdesetšesthiljadačetiristotineosamdesetjedaneur  i pedesetcenti</v>
      </c>
      <c r="N199" s="65"/>
    </row>
    <row r="200" spans="1:14" x14ac:dyDescent="0.25">
      <c r="A200" s="56"/>
      <c r="B200" s="57"/>
      <c r="C200" s="58"/>
      <c r="D200" s="59"/>
      <c r="E200" s="60"/>
      <c r="F200" s="60"/>
      <c r="G200" s="61"/>
      <c r="H200" s="62"/>
      <c r="I200" s="63"/>
      <c r="J200" s="63">
        <f>SUBTOTAL(9,J2:J198)</f>
        <v>66481.5</v>
      </c>
      <c r="K200" s="64">
        <f>SUBTOTAL(9,K2:K198)</f>
        <v>95206.399999999994</v>
      </c>
      <c r="L200" s="60"/>
      <c r="M200" s="18" t="str">
        <f>slovimaEUR(J200)</f>
        <v>šestdesetšesthiljadačetiristotineosamdesetjedaneur  i pedesetcenti</v>
      </c>
      <c r="N200" s="65"/>
    </row>
  </sheetData>
  <autoFilter ref="A1:N199">
    <filterColumn colId="4">
      <customFilters>
        <customFilter operator="notEqual" val=" "/>
      </customFilters>
    </filterColumn>
  </autoFilter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2016-03-18T13:52:29Z</cp:lastPrinted>
  <dcterms:created xsi:type="dcterms:W3CDTF">2013-08-09T07:35:03Z</dcterms:created>
  <dcterms:modified xsi:type="dcterms:W3CDTF">2016-03-18T19:58:35Z</dcterms:modified>
</cp:coreProperties>
</file>