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11355" windowHeight="879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1316" sheetId="19" r:id="rId5"/>
  </sheets>
  <definedNames>
    <definedName name="_xlnm._FilterDatabase" localSheetId="4" hidden="1">'1316'!$A$1:$L$78</definedName>
    <definedName name="_xlnm._FilterDatabase" localSheetId="0" hidden="1">Apoteke!$H$1:$H$613</definedName>
    <definedName name="_xlnm.Print_Area" localSheetId="4">'1316'!$A$1:$M$82</definedName>
  </definedNames>
  <calcPr calcId="145621"/>
</workbook>
</file>

<file path=xl/calcChain.xml><?xml version="1.0" encoding="utf-8"?>
<calcChain xmlns="http://schemas.openxmlformats.org/spreadsheetml/2006/main">
  <c r="J12" i="19" l="1"/>
  <c r="J13" i="19"/>
  <c r="J25" i="19"/>
  <c r="J26" i="19"/>
  <c r="J29" i="19"/>
  <c r="J30" i="19"/>
  <c r="J32" i="19"/>
  <c r="J37" i="19"/>
  <c r="J38" i="19"/>
  <c r="J40" i="19"/>
  <c r="J41" i="19"/>
  <c r="J43" i="19"/>
  <c r="J56" i="19"/>
  <c r="J57" i="19"/>
  <c r="J58" i="19"/>
  <c r="J59" i="19"/>
  <c r="J64" i="19"/>
  <c r="J72" i="19"/>
  <c r="J77" i="19"/>
  <c r="J6" i="19"/>
  <c r="M12" i="19"/>
  <c r="M32" i="19"/>
  <c r="M56" i="19"/>
  <c r="M13" i="19"/>
  <c r="M25" i="19"/>
  <c r="M29" i="19"/>
  <c r="M37" i="19"/>
  <c r="M41" i="19"/>
  <c r="M57" i="19"/>
  <c r="M77" i="19"/>
  <c r="M14" i="19"/>
  <c r="M26" i="19"/>
  <c r="M30" i="19"/>
  <c r="M38" i="19"/>
  <c r="M58" i="19"/>
  <c r="M15" i="19"/>
  <c r="M43" i="19"/>
  <c r="M59" i="19"/>
  <c r="M16" i="19"/>
  <c r="M40" i="19"/>
  <c r="M64" i="19"/>
  <c r="M72" i="19"/>
  <c r="M6" i="19"/>
  <c r="J78" i="19" l="1"/>
  <c r="L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2" i="19"/>
  <c r="L78" i="19" l="1"/>
  <c r="F83" i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9" i="1" s="1"/>
  <c r="H225" i="1"/>
  <c r="H115" i="1"/>
  <c r="H116" i="1"/>
  <c r="H120" i="1"/>
  <c r="H117" i="1"/>
  <c r="H118" i="1"/>
  <c r="H119" i="1"/>
  <c r="H601" i="1"/>
  <c r="H605" i="1"/>
  <c r="H606" i="1"/>
  <c r="H609" i="1" s="1"/>
  <c r="H607" i="1"/>
  <c r="H608" i="1"/>
  <c r="H540" i="1"/>
  <c r="H541" i="1"/>
  <c r="H542" i="1"/>
  <c r="H571" i="1" s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5" i="1" s="1"/>
  <c r="H574" i="1"/>
  <c r="H525" i="1"/>
  <c r="H526" i="1"/>
  <c r="H527" i="1" s="1"/>
  <c r="H529" i="1"/>
  <c r="H530" i="1"/>
  <c r="H531" i="1"/>
  <c r="H534" i="1"/>
  <c r="H535" i="1" s="1"/>
  <c r="H417" i="1"/>
  <c r="H418" i="1"/>
  <c r="H419" i="1"/>
  <c r="H425" i="1" s="1"/>
  <c r="H522" i="1" s="1"/>
  <c r="H420" i="1"/>
  <c r="H421" i="1"/>
  <c r="H422" i="1"/>
  <c r="H423" i="1"/>
  <c r="H424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8" i="1" s="1"/>
  <c r="H440" i="1"/>
  <c r="H441" i="1"/>
  <c r="H442" i="1"/>
  <c r="H443" i="1"/>
  <c r="H444" i="1"/>
  <c r="H445" i="1"/>
  <c r="H446" i="1"/>
  <c r="H447" i="1"/>
  <c r="H450" i="1"/>
  <c r="H451" i="1"/>
  <c r="H452" i="1"/>
  <c r="H453" i="1"/>
  <c r="H454" i="1"/>
  <c r="H455" i="1"/>
  <c r="H456" i="1"/>
  <c r="H457" i="1"/>
  <c r="H458" i="1"/>
  <c r="H459" i="1"/>
  <c r="H460" i="1"/>
  <c r="H462" i="1" s="1"/>
  <c r="H461" i="1"/>
  <c r="H464" i="1"/>
  <c r="H465" i="1"/>
  <c r="H466" i="1"/>
  <c r="H501" i="1" s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06" i="1"/>
  <c r="H507" i="1"/>
  <c r="H514" i="1"/>
  <c r="H508" i="1"/>
  <c r="H509" i="1"/>
  <c r="H510" i="1"/>
  <c r="H511" i="1"/>
  <c r="H512" i="1"/>
  <c r="H513" i="1"/>
  <c r="H516" i="1"/>
  <c r="H520" i="1"/>
  <c r="H517" i="1"/>
  <c r="H518" i="1"/>
  <c r="H519" i="1"/>
  <c r="H392" i="1"/>
  <c r="H404" i="1" s="1"/>
  <c r="H393" i="1"/>
  <c r="H394" i="1"/>
  <c r="H395" i="1"/>
  <c r="H396" i="1"/>
  <c r="H397" i="1"/>
  <c r="H398" i="1"/>
  <c r="H399" i="1"/>
  <c r="H400" i="1"/>
  <c r="H401" i="1"/>
  <c r="H402" i="1"/>
  <c r="H403" i="1"/>
  <c r="H406" i="1"/>
  <c r="H407" i="1" s="1"/>
  <c r="H409" i="1"/>
  <c r="H412" i="1"/>
  <c r="H410" i="1"/>
  <c r="H411" i="1"/>
  <c r="H374" i="1"/>
  <c r="H375" i="1"/>
  <c r="H376" i="1"/>
  <c r="H377" i="1"/>
  <c r="H378" i="1"/>
  <c r="H387" i="1" s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41" i="1"/>
  <c r="H342" i="1"/>
  <c r="H343" i="1"/>
  <c r="H344" i="1"/>
  <c r="H345" i="1"/>
  <c r="H365" i="1" s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264" i="1"/>
  <c r="H265" i="1"/>
  <c r="H301" i="1" s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7" i="1" s="1"/>
  <c r="H304" i="1"/>
  <c r="H305" i="1"/>
  <c r="H306" i="1"/>
  <c r="H309" i="1"/>
  <c r="H310" i="1"/>
  <c r="H311" i="1"/>
  <c r="H312" i="1"/>
  <c r="H315" i="1" s="1"/>
  <c r="H313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8" i="1" s="1"/>
  <c r="H236" i="1"/>
  <c r="H237" i="1"/>
  <c r="H240" i="1"/>
  <c r="H245" i="1" s="1"/>
  <c r="H241" i="1"/>
  <c r="H242" i="1"/>
  <c r="H243" i="1"/>
  <c r="H244" i="1"/>
  <c r="H247" i="1"/>
  <c r="H248" i="1"/>
  <c r="H249" i="1"/>
  <c r="H255" i="1" s="1"/>
  <c r="H250" i="1"/>
  <c r="H251" i="1"/>
  <c r="H252" i="1"/>
  <c r="H253" i="1"/>
  <c r="H254" i="1"/>
  <c r="H205" i="1"/>
  <c r="H206" i="1"/>
  <c r="H210" i="1"/>
  <c r="H207" i="1"/>
  <c r="H208" i="1"/>
  <c r="H209" i="1"/>
  <c r="H212" i="1"/>
  <c r="H214" i="1" s="1"/>
  <c r="H213" i="1"/>
  <c r="H216" i="1"/>
  <c r="H222" i="1" s="1"/>
  <c r="H217" i="1"/>
  <c r="H218" i="1"/>
  <c r="H219" i="1"/>
  <c r="H220" i="1"/>
  <c r="H221" i="1"/>
  <c r="H224" i="1"/>
  <c r="H227" i="1"/>
  <c r="H228" i="1"/>
  <c r="H186" i="1"/>
  <c r="H187" i="1"/>
  <c r="H188" i="1"/>
  <c r="H190" i="1"/>
  <c r="H189" i="1"/>
  <c r="H192" i="1"/>
  <c r="H193" i="1"/>
  <c r="H194" i="1"/>
  <c r="H195" i="1" s="1"/>
  <c r="H197" i="1"/>
  <c r="H198" i="1"/>
  <c r="H199" i="1"/>
  <c r="H200" i="1" s="1"/>
  <c r="H105" i="1"/>
  <c r="H106" i="1"/>
  <c r="H107" i="1"/>
  <c r="H113" i="1" s="1"/>
  <c r="H108" i="1"/>
  <c r="H109" i="1"/>
  <c r="H110" i="1"/>
  <c r="H111" i="1"/>
  <c r="H112" i="1"/>
  <c r="H122" i="1"/>
  <c r="H123" i="1"/>
  <c r="H124" i="1"/>
  <c r="H125" i="1"/>
  <c r="H126" i="1"/>
  <c r="H127" i="1"/>
  <c r="H130" i="1"/>
  <c r="H137" i="1" s="1"/>
  <c r="H131" i="1"/>
  <c r="H132" i="1"/>
  <c r="H133" i="1"/>
  <c r="H134" i="1"/>
  <c r="H135" i="1"/>
  <c r="H136" i="1"/>
  <c r="H139" i="1"/>
  <c r="H145" i="1" s="1"/>
  <c r="H140" i="1"/>
  <c r="H141" i="1"/>
  <c r="H142" i="1"/>
  <c r="H143" i="1"/>
  <c r="H144" i="1"/>
  <c r="H147" i="1"/>
  <c r="H172" i="1" s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75" i="1"/>
  <c r="H176" i="1"/>
  <c r="H177" i="1"/>
  <c r="H181" i="1" s="1"/>
  <c r="H178" i="1"/>
  <c r="H179" i="1"/>
  <c r="H180" i="1"/>
  <c r="H84" i="1"/>
  <c r="H85" i="1"/>
  <c r="H86" i="1"/>
  <c r="H87" i="1"/>
  <c r="H88" i="1"/>
  <c r="H89" i="1"/>
  <c r="H90" i="1"/>
  <c r="H93" i="1"/>
  <c r="H94" i="1"/>
  <c r="H98" i="1" s="1"/>
  <c r="H95" i="1"/>
  <c r="H96" i="1"/>
  <c r="H97" i="1"/>
  <c r="H8" i="1"/>
  <c r="H9" i="1"/>
  <c r="H10" i="1"/>
  <c r="H11" i="1" s="1"/>
  <c r="H14" i="1"/>
  <c r="H15" i="1"/>
  <c r="H16" i="1"/>
  <c r="H17" i="1"/>
  <c r="H20" i="1" s="1"/>
  <c r="H18" i="1"/>
  <c r="H19" i="1"/>
  <c r="H22" i="1"/>
  <c r="H24" i="1"/>
  <c r="H23" i="1"/>
  <c r="H26" i="1"/>
  <c r="H27" i="1" s="1"/>
  <c r="H29" i="1"/>
  <c r="H31" i="1" s="1"/>
  <c r="H30" i="1"/>
  <c r="H33" i="1"/>
  <c r="H34" i="1"/>
  <c r="H36" i="1"/>
  <c r="H37" i="1"/>
  <c r="H47" i="1" s="1"/>
  <c r="H38" i="1"/>
  <c r="H39" i="1"/>
  <c r="H40" i="1"/>
  <c r="H41" i="1"/>
  <c r="H42" i="1"/>
  <c r="H43" i="1"/>
  <c r="H44" i="1"/>
  <c r="H45" i="1"/>
  <c r="H46" i="1"/>
  <c r="H49" i="1"/>
  <c r="H51" i="1" s="1"/>
  <c r="H50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71" i="1"/>
  <c r="H72" i="1" s="1"/>
  <c r="H74" i="1"/>
  <c r="H75" i="1"/>
  <c r="H76" i="1" s="1"/>
  <c r="H580" i="1"/>
  <c r="H598" i="1" s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128" i="1"/>
  <c r="H532" i="1"/>
  <c r="H603" i="1"/>
  <c r="H91" i="1"/>
  <c r="H65" i="1"/>
  <c r="H337" i="1" l="1"/>
  <c r="H183" i="1"/>
  <c r="H231" i="1"/>
  <c r="H78" i="1"/>
  <c r="H100" i="1"/>
  <c r="H389" i="1"/>
  <c r="H611" i="1"/>
  <c r="H202" i="1"/>
  <c r="H260" i="1"/>
  <c r="H414" i="1"/>
  <c r="H537" i="1"/>
  <c r="H577" i="1"/>
</calcChain>
</file>

<file path=xl/sharedStrings.xml><?xml version="1.0" encoding="utf-8"?>
<sst xmlns="http://schemas.openxmlformats.org/spreadsheetml/2006/main" count="1431" uniqueCount="1071">
  <si>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</si>
  <si>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</si>
  <si>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</si>
  <si>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</si>
  <si>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</si>
  <si>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C01BD01</t>
  </si>
  <si>
    <t>C01EB10</t>
  </si>
  <si>
    <t>adenozin inj 6*6 mg</t>
  </si>
  <si>
    <t>C02KX01</t>
  </si>
  <si>
    <t>G04BD08</t>
  </si>
  <si>
    <t>solifenacin sukcinat tabl. 30*10 mg</t>
  </si>
  <si>
    <t>H01CB02</t>
  </si>
  <si>
    <t>oktreoid inj 1*20 mg</t>
  </si>
  <si>
    <t>oktreoid amp 1*30 mg</t>
  </si>
  <si>
    <t>H01CB03</t>
  </si>
  <si>
    <t>lanreotid inj. 1*120 mg</t>
  </si>
  <si>
    <t>lanreotid inj. 1*90 mg</t>
  </si>
  <si>
    <t>H02AB02</t>
  </si>
  <si>
    <t>H05AA02</t>
  </si>
  <si>
    <t>teriparatid inj 28*20 µg</t>
  </si>
  <si>
    <t>H05BX01</t>
  </si>
  <si>
    <t>J01XB01</t>
  </si>
  <si>
    <t>colistimetethatum natricum inj. 20*1000000 j.m</t>
  </si>
  <si>
    <t>J02AC03</t>
  </si>
  <si>
    <t>voriconazol praš 1*200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</si>
  <si>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</si>
  <si>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</si>
  <si>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</si>
  <si>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</si>
  <si>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</si>
  <si>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</si>
  <si>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</si>
  <si>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</si>
  <si>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</si>
  <si>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</si>
  <si>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</si>
  <si>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</si>
  <si>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</si>
  <si>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</si>
  <si>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</si>
  <si>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</si>
  <si>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</si>
  <si>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</si>
  <si>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</si>
  <si>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</si>
  <si>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</si>
  <si>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</si>
  <si>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</si>
  <si>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</si>
  <si>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</si>
  <si>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</si>
  <si>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</si>
  <si>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</si>
  <si>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</si>
  <si>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</si>
  <si>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</si>
  <si>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</si>
  <si>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</si>
  <si>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</si>
  <si>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</si>
  <si>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</si>
  <si>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</si>
  <si>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</si>
  <si>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</si>
  <si>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</si>
  <si>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</si>
  <si>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</si>
  <si>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</si>
  <si>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</si>
  <si>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</si>
  <si>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</si>
  <si>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</si>
  <si>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</si>
  <si>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</si>
  <si>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</si>
  <si>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</si>
  <si>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</si>
  <si>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</si>
  <si>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</si>
  <si>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tirofiban konc.za inf 1*0,25mg/ml</t>
  </si>
  <si>
    <t>solifenacin sukcinat tabl. 30*5 mg</t>
  </si>
  <si>
    <t>transtuzumab inf. 1*440 mg</t>
  </si>
  <si>
    <t>bevacizumab inf 1*100mg/4ml</t>
  </si>
  <si>
    <t>tocilizumab konc 1*20 mg (400mg/20ml)</t>
  </si>
  <si>
    <t>tocilizumab inf 1*20 mg (80mg/4ml)</t>
  </si>
  <si>
    <t>kvetiapin tabl. 60*100 mg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</si>
  <si>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</si>
  <si>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</si>
  <si>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</si>
  <si>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</si>
  <si>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</si>
  <si>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</si>
  <si>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</si>
  <si>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</si>
  <si>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</si>
  <si>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</si>
  <si>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</si>
  <si>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</si>
  <si>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</si>
  <si>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</si>
  <si>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</si>
  <si>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</si>
  <si>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</si>
  <si>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N02AX02</t>
  </si>
  <si>
    <t>N05AH04</t>
  </si>
  <si>
    <t>kvetiapin tabl. 60*200 mg</t>
  </si>
  <si>
    <t>kvetiapin tabl. 60*300 mg</t>
  </si>
  <si>
    <t>kvetiapin tabl. 60*25 mg</t>
  </si>
  <si>
    <t>N06BC01</t>
  </si>
  <si>
    <t>kofein citrat inj 10*20 mg</t>
  </si>
  <si>
    <t>R05CB13</t>
  </si>
  <si>
    <t>R07AA02</t>
  </si>
  <si>
    <t>V03AB35</t>
  </si>
  <si>
    <t>V03AC03</t>
  </si>
  <si>
    <t>deferasiroks tbl 28*500 mg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</si>
  <si>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</si>
  <si>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</si>
  <si>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</si>
  <si>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</si>
  <si>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</si>
  <si>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</si>
  <si>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</si>
  <si>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</si>
  <si>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</si>
  <si>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</si>
  <si>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</si>
  <si>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</si>
  <si>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</si>
  <si>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</si>
  <si>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</si>
  <si>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</si>
  <si>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</si>
  <si>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</si>
  <si>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</si>
  <si>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</si>
  <si>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</si>
  <si>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</si>
  <si>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</si>
  <si>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</si>
  <si>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</si>
  <si>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</si>
  <si>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</si>
  <si>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</si>
  <si>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</si>
  <si>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</si>
  <si>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</si>
  <si>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</si>
  <si>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</si>
  <si>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</si>
  <si>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</si>
  <si>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</si>
  <si>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</si>
  <si>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</si>
  <si>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</si>
  <si>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</si>
  <si>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</si>
  <si>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</si>
  <si>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</si>
  <si>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</si>
  <si>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</si>
  <si>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</si>
  <si>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</si>
  <si>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</si>
  <si>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</si>
  <si>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</si>
  <si>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</si>
  <si>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</si>
  <si>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</si>
  <si>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</si>
  <si>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</si>
  <si>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</si>
  <si>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</si>
  <si>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</si>
  <si>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</si>
  <si>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</si>
  <si>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</si>
  <si>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</si>
  <si>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</si>
  <si>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</si>
  <si>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</si>
  <si>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</si>
  <si>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</si>
  <si>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Partija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</si>
  <si>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</si>
  <si>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</si>
  <si>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</si>
  <si>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</si>
  <si>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</si>
  <si>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</si>
  <si>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</si>
  <si>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</si>
  <si>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</si>
  <si>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</si>
  <si>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</si>
  <si>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</si>
  <si>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</si>
  <si>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</si>
  <si>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</si>
  <si>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</si>
  <si>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</si>
  <si>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</si>
  <si>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</si>
  <si>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</si>
  <si>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</si>
  <si>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</si>
  <si>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</si>
  <si>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</si>
  <si>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</si>
  <si>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</si>
  <si>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</si>
  <si>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</si>
  <si>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</si>
  <si>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</si>
  <si>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</si>
  <si>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</si>
  <si>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</si>
  <si>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</si>
  <si>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</si>
  <si>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</si>
  <si>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</si>
  <si>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</si>
  <si>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</si>
  <si>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</si>
  <si>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alteplaza boč 1*50 mg</t>
  </si>
  <si>
    <t>J05AE12</t>
  </si>
  <si>
    <t>L02BA01</t>
  </si>
  <si>
    <t>L04AA12</t>
  </si>
  <si>
    <t>infliximab konc. 1*100 mg</t>
  </si>
  <si>
    <t>V03AE02</t>
  </si>
  <si>
    <t>C01EB19</t>
  </si>
  <si>
    <t>ikatibant amp 1*30 mg</t>
  </si>
  <si>
    <t>L01XE05</t>
  </si>
  <si>
    <t>sorafenib tabl 112*200 mg</t>
  </si>
  <si>
    <t>L02BA03</t>
  </si>
  <si>
    <t>L02BX03</t>
  </si>
  <si>
    <t>L03AB10</t>
  </si>
  <si>
    <t>famotidin tabl. 30*40 mg</t>
  </si>
  <si>
    <t>C09BA09</t>
  </si>
  <si>
    <t>B01AC17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</si>
  <si>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</si>
  <si>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</si>
  <si>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</si>
  <si>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</si>
  <si>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</si>
  <si>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</si>
  <si>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</si>
  <si>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</si>
  <si>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</si>
  <si>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</si>
  <si>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</si>
  <si>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</si>
  <si>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</si>
  <si>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</si>
  <si>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</si>
  <si>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</si>
  <si>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</si>
  <si>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</si>
  <si>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</si>
  <si>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</si>
  <si>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</si>
  <si>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</si>
  <si>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</si>
  <si>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</si>
  <si>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</si>
  <si>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</si>
  <si>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</si>
  <si>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</si>
  <si>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</si>
  <si>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</si>
  <si>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</si>
  <si>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</si>
  <si>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</si>
  <si>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A16AB02</t>
  </si>
  <si>
    <t>imigluceraza amp 1*400 ij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</si>
  <si>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</si>
  <si>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</si>
  <si>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</si>
  <si>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</si>
  <si>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</si>
  <si>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</si>
  <si>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</si>
  <si>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</si>
  <si>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</si>
  <si>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</si>
  <si>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</si>
  <si>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</si>
  <si>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</si>
  <si>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</si>
  <si>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</si>
  <si>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</si>
  <si>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</si>
  <si>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</si>
  <si>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</si>
  <si>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</si>
  <si>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</si>
  <si>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</si>
  <si>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</si>
  <si>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</si>
  <si>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</si>
  <si>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</si>
  <si>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</si>
  <si>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</si>
  <si>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M03AX01</t>
  </si>
  <si>
    <t>klostridium botulinum tip A toksin praš. 2*500 i.j.</t>
  </si>
  <si>
    <t>M05BA08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</si>
  <si>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</si>
  <si>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</si>
  <si>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</si>
  <si>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</si>
  <si>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</si>
  <si>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</si>
  <si>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</si>
  <si>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</si>
  <si>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</si>
  <si>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</si>
  <si>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</si>
  <si>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</si>
  <si>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</si>
  <si>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</si>
  <si>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</si>
  <si>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</si>
  <si>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</si>
  <si>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</si>
  <si>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</si>
  <si>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</si>
  <si>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</si>
  <si>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</si>
  <si>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</si>
  <si>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</si>
  <si>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</si>
  <si>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</si>
  <si>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</si>
  <si>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</si>
  <si>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</si>
  <si>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</si>
  <si>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</si>
  <si>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</si>
  <si>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</si>
  <si>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</si>
  <si>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</si>
  <si>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</si>
  <si>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</si>
  <si>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</si>
  <si>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</si>
  <si>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</si>
  <si>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</si>
  <si>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</si>
  <si>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</si>
  <si>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</si>
  <si>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</si>
  <si>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</si>
  <si>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</si>
  <si>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</si>
  <si>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</si>
  <si>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</si>
  <si>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</si>
  <si>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</si>
  <si>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</si>
  <si>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</si>
  <si>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</si>
  <si>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</si>
  <si>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</si>
  <si>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</si>
  <si>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</si>
  <si>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</si>
  <si>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</si>
  <si>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</si>
  <si>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</si>
  <si>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</si>
  <si>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</si>
  <si>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</si>
  <si>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</si>
  <si>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</si>
  <si>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</si>
  <si>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</si>
  <si>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</si>
  <si>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</si>
  <si>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</si>
  <si>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</si>
  <si>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</si>
  <si>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</si>
  <si>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</si>
  <si>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</si>
  <si>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</si>
  <si>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</si>
  <si>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</si>
  <si>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</si>
  <si>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</si>
  <si>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</si>
  <si>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</si>
  <si>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</si>
  <si>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</si>
  <si>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</si>
  <si>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</si>
  <si>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</si>
  <si>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</si>
  <si>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</si>
  <si>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</si>
  <si>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</si>
  <si>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</si>
  <si>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</si>
  <si>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</si>
  <si>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</si>
  <si>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</si>
  <si>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</si>
  <si>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</si>
  <si>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</si>
  <si>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</si>
  <si>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</si>
  <si>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</si>
  <si>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</si>
  <si>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</si>
  <si>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</si>
  <si>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</si>
  <si>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</si>
  <si>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</si>
  <si>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</si>
  <si>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</si>
  <si>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</si>
  <si>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</si>
  <si>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</si>
  <si>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</si>
  <si>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</si>
  <si>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</si>
  <si>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</si>
  <si>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</si>
  <si>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</si>
  <si>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</si>
  <si>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</si>
  <si>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</si>
  <si>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</si>
  <si>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</si>
  <si>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</si>
  <si>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</si>
  <si>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</si>
  <si>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</si>
  <si>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</si>
  <si>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</si>
  <si>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</si>
  <si>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</si>
  <si>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</si>
  <si>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</si>
  <si>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</si>
  <si>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</si>
  <si>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</si>
  <si>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</si>
  <si>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</si>
  <si>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</si>
  <si>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</si>
  <si>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</si>
  <si>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</si>
  <si>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</si>
  <si>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</si>
  <si>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</si>
  <si>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</si>
  <si>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</si>
  <si>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</si>
  <si>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</si>
  <si>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</si>
  <si>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</si>
  <si>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</si>
  <si>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</si>
  <si>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</si>
  <si>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</si>
  <si>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</si>
  <si>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</si>
  <si>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</si>
  <si>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</si>
  <si>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ibandronat inf. 1*2 mg/2ml</t>
  </si>
  <si>
    <t>ibandronska kiselina inj 1*3 mg/3mg</t>
  </si>
  <si>
    <t>zoledronična kisjelina konc. 1*4 mg/5ml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</si>
  <si>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</si>
  <si>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</si>
  <si>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</si>
  <si>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</si>
  <si>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</si>
  <si>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</si>
  <si>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</si>
  <si>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</si>
  <si>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</si>
  <si>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</si>
  <si>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</si>
  <si>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</si>
  <si>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</si>
  <si>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</si>
  <si>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</si>
  <si>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</si>
  <si>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</si>
  <si>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</si>
  <si>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</si>
  <si>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</si>
  <si>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</si>
  <si>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</si>
  <si>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</si>
  <si>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</si>
  <si>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</si>
  <si>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</si>
  <si>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</si>
  <si>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</si>
  <si>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</si>
  <si>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</si>
  <si>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</si>
  <si>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</si>
  <si>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</si>
  <si>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</si>
  <si>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</si>
  <si>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</si>
  <si>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</si>
  <si>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</si>
  <si>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</si>
  <si>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</si>
  <si>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</si>
  <si>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</si>
  <si>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</si>
  <si>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</si>
  <si>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</si>
  <si>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</si>
  <si>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</si>
  <si>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</si>
  <si>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</si>
  <si>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</si>
  <si>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</si>
  <si>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</si>
  <si>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</si>
  <si>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</si>
  <si>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</si>
  <si>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</si>
  <si>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</si>
  <si>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</si>
  <si>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</si>
  <si>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</si>
  <si>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</si>
  <si>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</si>
  <si>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</si>
  <si>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</si>
  <si>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</si>
  <si>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</si>
  <si>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</si>
  <si>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</si>
  <si>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</si>
  <si>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</si>
  <si>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</si>
  <si>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</si>
  <si>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</si>
  <si>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</si>
  <si>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</si>
  <si>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</si>
  <si>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B01AD02</t>
  </si>
  <si>
    <t>B01AD11</t>
  </si>
  <si>
    <t>tenekteplaza boč 1*50 mg</t>
  </si>
  <si>
    <t>B01AX05</t>
  </si>
  <si>
    <t>fondaparinuks natrijum inj 10*2.5 mg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</si>
  <si>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</si>
  <si>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</si>
  <si>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</si>
  <si>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</si>
  <si>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</si>
  <si>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</si>
  <si>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</si>
  <si>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</si>
  <si>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</si>
  <si>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</si>
  <si>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</si>
  <si>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</si>
  <si>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</si>
  <si>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</si>
  <si>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</si>
  <si>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</si>
  <si>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</si>
  <si>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</si>
  <si>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</si>
  <si>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</si>
  <si>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</si>
  <si>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</si>
  <si>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</si>
  <si>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</si>
  <si>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</si>
  <si>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</si>
  <si>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</si>
  <si>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</si>
  <si>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</si>
  <si>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</si>
  <si>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</si>
  <si>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</si>
  <si>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</si>
  <si>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</si>
  <si>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</si>
  <si>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</si>
  <si>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</si>
  <si>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</si>
  <si>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</si>
  <si>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</si>
  <si>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</si>
  <si>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</si>
  <si>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</si>
  <si>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</si>
  <si>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</si>
  <si>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</si>
  <si>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</si>
  <si>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</si>
  <si>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</si>
  <si>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</si>
  <si>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</si>
  <si>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</si>
  <si>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</si>
  <si>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</si>
  <si>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</si>
  <si>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</si>
  <si>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</si>
  <si>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</si>
  <si>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</si>
  <si>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</si>
  <si>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</si>
  <si>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</si>
  <si>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</si>
  <si>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</si>
  <si>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</si>
  <si>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</si>
  <si>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</si>
  <si>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</si>
  <si>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</si>
  <si>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</si>
  <si>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</si>
  <si>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</si>
  <si>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</si>
  <si>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</si>
  <si>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</si>
  <si>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</si>
  <si>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</si>
  <si>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</si>
  <si>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</si>
  <si>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</si>
  <si>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</si>
  <si>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</si>
  <si>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</si>
  <si>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</si>
  <si>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</si>
  <si>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</si>
  <si>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</si>
  <si>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</si>
  <si>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</si>
  <si>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</si>
  <si>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</si>
  <si>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</si>
  <si>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</si>
  <si>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</si>
  <si>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</si>
  <si>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</si>
  <si>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</si>
  <si>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</si>
  <si>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</si>
  <si>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</si>
  <si>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</si>
  <si>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</si>
  <si>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</si>
  <si>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</si>
  <si>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</si>
  <si>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</si>
  <si>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</si>
  <si>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</si>
  <si>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</si>
  <si>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</si>
  <si>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</si>
  <si>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</si>
  <si>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</si>
  <si>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</si>
  <si>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</si>
  <si>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</si>
  <si>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</si>
  <si>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</si>
  <si>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</si>
  <si>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</si>
  <si>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</si>
  <si>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</si>
  <si>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</si>
  <si>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</si>
  <si>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</si>
  <si>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</si>
  <si>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</si>
  <si>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</si>
  <si>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</si>
  <si>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</si>
  <si>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</si>
  <si>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</si>
  <si>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</si>
  <si>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</si>
  <si>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</si>
  <si>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</si>
  <si>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</si>
  <si>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</si>
  <si>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</si>
  <si>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</si>
  <si>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</si>
  <si>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</si>
  <si>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</si>
  <si>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</si>
  <si>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V08AB09</t>
  </si>
  <si>
    <t>jodiksanol rast 10*32g joda/100ml</t>
  </si>
  <si>
    <t>A07EA06</t>
  </si>
  <si>
    <t>A11CC03</t>
  </si>
  <si>
    <t>G03DC03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</si>
  <si>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</si>
  <si>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</si>
  <si>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</si>
  <si>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</si>
  <si>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</si>
  <si>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</si>
  <si>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</si>
  <si>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mesalazin tabl 100*400 mg</t>
  </si>
  <si>
    <t>cefaleksin kaps. 20*250 mg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</si>
  <si>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</si>
  <si>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</si>
  <si>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</si>
  <si>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</si>
  <si>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</si>
  <si>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</si>
  <si>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</si>
  <si>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</si>
  <si>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</si>
  <si>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</si>
  <si>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</si>
  <si>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</si>
  <si>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</si>
  <si>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</si>
  <si>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</si>
  <si>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</si>
  <si>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</si>
  <si>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</si>
  <si>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</si>
  <si>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</si>
  <si>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</si>
  <si>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</si>
  <si>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poraktant alfa boč. 2*80 mg/ml</t>
  </si>
  <si>
    <t>sugamadeks rastvor za inj 10*100 mg/ml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</si>
  <si>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</si>
  <si>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</si>
  <si>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</si>
  <si>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</si>
  <si>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</si>
  <si>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</si>
  <si>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</si>
  <si>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</si>
  <si>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</si>
  <si>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</si>
  <si>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</si>
  <si>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</si>
  <si>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</si>
  <si>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</si>
  <si>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</si>
  <si>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</si>
  <si>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</si>
  <si>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</si>
  <si>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</si>
  <si>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</si>
  <si>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</si>
  <si>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</si>
  <si>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</si>
  <si>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</si>
  <si>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</si>
  <si>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</si>
  <si>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</si>
  <si>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</si>
  <si>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</si>
  <si>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</si>
  <si>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</si>
  <si>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</si>
  <si>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</si>
  <si>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</si>
  <si>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</si>
  <si>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</si>
  <si>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</si>
  <si>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</si>
  <si>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</si>
  <si>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</si>
  <si>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</si>
  <si>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</si>
  <si>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</si>
  <si>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</si>
  <si>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</si>
  <si>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</si>
  <si>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</si>
  <si>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</si>
  <si>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</si>
  <si>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</si>
  <si>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</si>
  <si>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</si>
  <si>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</si>
  <si>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</si>
  <si>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</si>
  <si>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</si>
  <si>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</si>
  <si>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</si>
  <si>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</si>
  <si>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</si>
  <si>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</si>
  <si>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</si>
  <si>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</si>
  <si>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</si>
  <si>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</si>
  <si>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</si>
  <si>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</si>
  <si>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</si>
  <si>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</si>
  <si>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</si>
  <si>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</si>
  <si>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</si>
  <si>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</si>
  <si>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</si>
  <si>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</si>
  <si>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</si>
  <si>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</si>
  <si>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</si>
  <si>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</si>
  <si>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</si>
  <si>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</si>
  <si>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</si>
  <si>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</si>
  <si>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</si>
  <si>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</si>
  <si>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</si>
  <si>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</si>
  <si>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</si>
  <si>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</si>
  <si>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</si>
  <si>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</si>
  <si>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</si>
  <si>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</si>
  <si>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</si>
  <si>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</si>
  <si>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</si>
  <si>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</si>
  <si>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</si>
  <si>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</si>
  <si>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</si>
  <si>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</si>
  <si>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</si>
  <si>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</si>
  <si>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</si>
  <si>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</si>
  <si>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</si>
  <si>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</si>
  <si>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</si>
  <si>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</si>
  <si>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</si>
  <si>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</si>
  <si>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</si>
  <si>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</si>
  <si>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</si>
  <si>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</si>
  <si>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</si>
  <si>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</si>
  <si>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</si>
  <si>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</si>
  <si>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</si>
  <si>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</si>
  <si>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</si>
  <si>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</si>
  <si>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</si>
  <si>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</si>
  <si>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</si>
  <si>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</si>
  <si>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</si>
  <si>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</si>
  <si>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</si>
  <si>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</si>
  <si>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</si>
  <si>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</si>
  <si>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</si>
  <si>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</si>
  <si>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</si>
  <si>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</si>
  <si>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</si>
  <si>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</si>
  <si>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</si>
  <si>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</si>
  <si>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</si>
  <si>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</si>
  <si>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</si>
  <si>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</si>
  <si>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</si>
  <si>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</si>
  <si>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</si>
  <si>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</si>
  <si>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</si>
  <si>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</si>
  <si>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</si>
  <si>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</si>
  <si>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</si>
  <si>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</si>
  <si>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</si>
  <si>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</si>
  <si>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</si>
  <si>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</si>
  <si>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</si>
  <si>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</si>
  <si>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</si>
  <si>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</si>
  <si>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</si>
  <si>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</si>
  <si>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</si>
  <si>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</si>
  <si>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</si>
  <si>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</si>
  <si>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</si>
  <si>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</si>
  <si>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</si>
  <si>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</si>
  <si>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</si>
  <si>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</si>
  <si>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</si>
  <si>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</si>
  <si>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</si>
  <si>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</si>
  <si>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</si>
  <si>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</si>
  <si>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</si>
  <si>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</si>
  <si>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</si>
  <si>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</si>
  <si>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</si>
  <si>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</si>
  <si>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</si>
  <si>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</si>
  <si>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</si>
  <si>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</si>
  <si>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</si>
  <si>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</si>
  <si>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</si>
  <si>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</si>
  <si>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</si>
  <si>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</si>
  <si>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</si>
  <si>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</si>
  <si>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</si>
  <si>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</si>
  <si>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</si>
  <si>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</si>
  <si>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</si>
  <si>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</si>
  <si>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</si>
  <si>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</si>
  <si>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</si>
  <si>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</si>
  <si>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negativna</t>
  </si>
  <si>
    <t>bosentanum film tabl. 56*62.5 mg</t>
  </si>
  <si>
    <t>L01XE01</t>
  </si>
  <si>
    <t>L01XE03</t>
  </si>
  <si>
    <t>L01XE15</t>
  </si>
  <si>
    <t>L01CA04</t>
  </si>
  <si>
    <t>vinorelbin amp 1*50 mg</t>
  </si>
  <si>
    <t>J02AA01</t>
  </si>
  <si>
    <t>L01AA09</t>
  </si>
  <si>
    <t>epoetin beta amp. 6*10000 i.j.</t>
  </si>
  <si>
    <t>epoetin beta amp. 6*2000 i.j.</t>
  </si>
  <si>
    <t>B03XA03</t>
  </si>
  <si>
    <t>C03EA..</t>
  </si>
  <si>
    <t>amoksicilin tabl., kaps. 16*500 mg</t>
  </si>
  <si>
    <t xml:space="preserve">Ukupno </t>
  </si>
  <si>
    <t xml:space="preserve">ranitidin tabl. 20*150 mg </t>
  </si>
  <si>
    <t xml:space="preserve">omeprazol kaps 14*20 mg </t>
  </si>
  <si>
    <t xml:space="preserve">bacilus subtilis IP 5832 kaps. 16*35 mg </t>
  </si>
  <si>
    <t xml:space="preserve">gliceriltrinitrat lingv 40*0.5 </t>
  </si>
  <si>
    <t xml:space="preserve">simvastatin tabl 30*20 mg </t>
  </si>
  <si>
    <t xml:space="preserve">solifenacin sukcinat tabl. 30*10 mg </t>
  </si>
  <si>
    <t xml:space="preserve">ofloksacin tbl 10*200 mg </t>
  </si>
  <si>
    <t xml:space="preserve">hlorambucil tabl. 25*2 mg </t>
  </si>
  <si>
    <t xml:space="preserve">melfalan tabl. 25*2 mg </t>
  </si>
  <si>
    <t xml:space="preserve">merkaptopurin draž. 25*50 mg </t>
  </si>
  <si>
    <t xml:space="preserve">tamoksifen tabl. 30*10 mg </t>
  </si>
  <si>
    <t xml:space="preserve">azatioprin tabl. 100*50 mg </t>
  </si>
  <si>
    <t xml:space="preserve">alendronat tabl 4*70 mg </t>
  </si>
  <si>
    <t xml:space="preserve">levomepromazin tabl. 20*25 mg </t>
  </si>
  <si>
    <t xml:space="preserve">flufenazin draž. 100*5 mg </t>
  </si>
  <si>
    <t xml:space="preserve">piridostigmin dr 20*60mg               </t>
  </si>
  <si>
    <t xml:space="preserve">albendazol tabl 1*400 mg </t>
  </si>
  <si>
    <t xml:space="preserve">tetrakain kapi za oči 0.5%, 10ml </t>
  </si>
  <si>
    <t xml:space="preserve">amilorid, metiklotiazid tabl 30x (10+5)mg </t>
  </si>
  <si>
    <t>neomicin, deksametazon kapi za oči  (0,1% +0,35 %)10ml</t>
  </si>
  <si>
    <t xml:space="preserve">amlodipin tabl. 30*5 mg </t>
  </si>
  <si>
    <t xml:space="preserve">salbutamol sirup 2mg/5ml, 200ml </t>
  </si>
  <si>
    <t xml:space="preserve">gliklazid tabl. 30*80 mg </t>
  </si>
  <si>
    <t xml:space="preserve">metoprolol tbl 28*50mg </t>
  </si>
  <si>
    <t xml:space="preserve">fosinopril tbl. 30*10 mg </t>
  </si>
  <si>
    <t>klotrimazol krem 1%, 20g</t>
  </si>
  <si>
    <t xml:space="preserve">klotrimazol vaginalete 3*200 mg </t>
  </si>
  <si>
    <t xml:space="preserve">amoksicilin, klavulanska kisjelina sirup (125+31,25)mg/5ml, 100ml </t>
  </si>
  <si>
    <t>amoksicilin, klavulanska kisjelina sirup  (250+62,5)mg/5ml, 100ml</t>
  </si>
  <si>
    <t xml:space="preserve">klindamicin kaps 30*300 mg </t>
  </si>
  <si>
    <t xml:space="preserve">klindamicin kaps 12*600 mg </t>
  </si>
  <si>
    <t xml:space="preserve">pipemidna kisjelina kaps. 20*200 mg </t>
  </si>
  <si>
    <t xml:space="preserve">flukonazol kaps. 7*50 mg </t>
  </si>
  <si>
    <t xml:space="preserve">rifampicin kaps. 20*300 mg </t>
  </si>
  <si>
    <t xml:space="preserve">adefovir dipivoxil tbl 30*10 mg </t>
  </si>
  <si>
    <t xml:space="preserve">estramustin kaps. 100*140 mg </t>
  </si>
  <si>
    <t xml:space="preserve">eksemestan tbl. 30*25 mg  </t>
  </si>
  <si>
    <t xml:space="preserve">pregabalin kaps 56*75 mg </t>
  </si>
  <si>
    <t xml:space="preserve">triheksifenidil tabl 100*2 mg </t>
  </si>
  <si>
    <t xml:space="preserve">sertalin tabl. 28x50mg </t>
  </si>
  <si>
    <t>N07BC02</t>
  </si>
  <si>
    <t>metadon-hlorid, oralni rastvor 10mg/ml,1000ml</t>
  </si>
  <si>
    <t>budesonid susp.za inhalaciju 20*2ml  (0,25mg/ml)</t>
  </si>
  <si>
    <t>budesonid susp.za inhalaciju 20*2ml (0,5 mg/ml)</t>
  </si>
  <si>
    <t xml:space="preserve">loratadin tabl. 10*10 mg </t>
  </si>
  <si>
    <t>J01CF02</t>
  </si>
  <si>
    <t>kloksacilin kaps. 16*250mg</t>
  </si>
  <si>
    <t>J01MA14</t>
  </si>
  <si>
    <t>moksifloksacin hlorid film tbl. 10*400mg (može se ponuditi i od 7 tbl.)</t>
  </si>
  <si>
    <t>moksifloksacin hlorid rastvor za inf. 1*400mg/250ml</t>
  </si>
  <si>
    <t>L01XE18</t>
  </si>
  <si>
    <t>ruksolitinib tbl. 56*5mg</t>
  </si>
  <si>
    <t>L02BB04</t>
  </si>
  <si>
    <t>S01LA05</t>
  </si>
  <si>
    <t>aflibercept rastvor za inj. 1*40mg/ml</t>
  </si>
  <si>
    <t>enzalutamid kaps. meka 112*40mg</t>
  </si>
  <si>
    <t>B06AC02</t>
  </si>
  <si>
    <t>ikatibant inj. 1*30mg/3ml</t>
  </si>
  <si>
    <t>B02BD08</t>
  </si>
  <si>
    <t>eptakog alfa aktivirani (faktor VIIa - humani rekombinantni)</t>
  </si>
  <si>
    <t>L01XC12</t>
  </si>
  <si>
    <t>brentuksimab vedotin inf. 1*50mg</t>
  </si>
  <si>
    <t>Atc</t>
  </si>
  <si>
    <t xml:space="preserve">Generički naziv </t>
  </si>
  <si>
    <t>Zaštićeni naziv</t>
  </si>
  <si>
    <t>Proizvođač</t>
  </si>
  <si>
    <t>Jed.mjere</t>
  </si>
  <si>
    <t>Ponuđena količina</t>
  </si>
  <si>
    <t>Ponuđena cijena</t>
  </si>
  <si>
    <t>Ukupno:</t>
  </si>
  <si>
    <t>Procijenjena Cijena</t>
  </si>
  <si>
    <t>Procijenjena ukupno:</t>
  </si>
  <si>
    <t>Alkaloid</t>
  </si>
  <si>
    <t>kut</t>
  </si>
  <si>
    <t>Takeda</t>
  </si>
  <si>
    <t>Asstelas</t>
  </si>
  <si>
    <t>Novartis</t>
  </si>
  <si>
    <t>Pharma Swiss</t>
  </si>
  <si>
    <t>Sandoz</t>
  </si>
  <si>
    <t>Aspen</t>
  </si>
  <si>
    <t>Amlodipin tbl.30x10mg</t>
  </si>
  <si>
    <r>
      <t xml:space="preserve">Monopril tbl.28x10mg </t>
    </r>
    <r>
      <rPr>
        <i/>
        <sz val="10"/>
        <color rgb="FFFF0000"/>
        <rFont val="Times New Roman"/>
        <family val="1"/>
        <charset val="238"/>
      </rPr>
      <t>PAK</t>
    </r>
  </si>
  <si>
    <r>
      <t xml:space="preserve">Monopril tbl.28x20mg </t>
    </r>
    <r>
      <rPr>
        <i/>
        <sz val="10"/>
        <color rgb="FFFF0000"/>
        <rFont val="Times New Roman"/>
        <family val="1"/>
        <charset val="238"/>
      </rPr>
      <t>PAK</t>
    </r>
  </si>
  <si>
    <t>Palin cps.20x200 mg</t>
  </si>
  <si>
    <t>Adcetris pras.za konc.za rast.za inf.50mg bocica,1x50mg</t>
  </si>
  <si>
    <t>Xtandi cps.112x40mg</t>
  </si>
  <si>
    <t>Jakavi tbl.56x5 mg</t>
  </si>
  <si>
    <t>Imuran tbl.100x50mg</t>
  </si>
  <si>
    <t>Nozinan tbl.20x25mg</t>
  </si>
  <si>
    <t>Nozinan tbl.20x100mg</t>
  </si>
  <si>
    <t>Flufenazin dr.100x5mg</t>
  </si>
  <si>
    <t>Flufenazin dr.100x2,5mg</t>
  </si>
  <si>
    <t>Metadon sol.10mg/ml,1000ml</t>
  </si>
  <si>
    <t>Aminofilin tbl.20x350mg</t>
  </si>
  <si>
    <r>
      <t>Amlodipin tbl.30x5mg</t>
    </r>
    <r>
      <rPr>
        <i/>
        <sz val="10"/>
        <color rgb="FFFF0000"/>
        <rFont val="Times New Roman"/>
        <family val="1"/>
        <charset val="238"/>
      </rPr>
      <t xml:space="preserve"> </t>
    </r>
  </si>
  <si>
    <t>Glioral tbl.30x80mg</t>
  </si>
  <si>
    <t>Galenika</t>
  </si>
  <si>
    <r>
      <t xml:space="preserve">Rifamor cps.16x300mg </t>
    </r>
    <r>
      <rPr>
        <i/>
        <sz val="10"/>
        <color rgb="FFFF0000"/>
        <rFont val="Times New Roman"/>
        <family val="1"/>
        <charset val="238"/>
      </rPr>
      <t>PAK</t>
    </r>
  </si>
  <si>
    <r>
      <t xml:space="preserve">Vasilip tbl.28x20mg </t>
    </r>
    <r>
      <rPr>
        <i/>
        <sz val="10"/>
        <color rgb="FFFF0000"/>
        <rFont val="Times New Roman"/>
        <family val="1"/>
        <charset val="238"/>
      </rPr>
      <t>PAK</t>
    </r>
  </si>
  <si>
    <t>Krka</t>
  </si>
  <si>
    <t>Chephasaar</t>
  </si>
  <si>
    <t>Clindamicin cps.30x300mg</t>
  </si>
  <si>
    <t>Eylea rast.za inj.1x40mg/ml</t>
  </si>
  <si>
    <t>Bayer</t>
  </si>
  <si>
    <t>Moxifloxcin Kabi 400mg/250ml</t>
  </si>
  <si>
    <t>Fresenius</t>
  </si>
  <si>
    <t>Nolvadex tbl.30x10mg</t>
  </si>
  <si>
    <t>Astra Zeneca</t>
  </si>
  <si>
    <t>Clindamicin cps.12x600mg</t>
  </si>
  <si>
    <t>Ukupno slovima:</t>
  </si>
  <si>
    <t>Vesicare tbl.30x10mg</t>
  </si>
  <si>
    <t>tristotinecetrdestdvaeura i cetrdesetcenti</t>
  </si>
  <si>
    <t>ukupno slovima: sedamstotinatridesetčetirihiljadečetiristotinetridesetosameura i desetcenti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</si>
</sst>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rgb="FF000000"/>
      <name val="Arial"/>
      <family val="2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</cellStyleXfs>
  <cellXfs count="370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2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5" fillId="0" borderId="3" xfId="0" applyFont="1" applyFill="1" applyBorder="1"/>
    <xf numFmtId="0" fontId="15" fillId="0" borderId="9" xfId="1" applyFont="1" applyFill="1" applyBorder="1" applyAlignment="1">
      <alignment horizontal="center"/>
    </xf>
    <xf numFmtId="4" fontId="15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3" xfId="1" applyFont="1" applyFill="1" applyBorder="1" applyAlignment="1"/>
    <xf numFmtId="4" fontId="15" fillId="0" borderId="3" xfId="1" applyNumberFormat="1" applyFont="1" applyFill="1" applyBorder="1"/>
    <xf numFmtId="4" fontId="15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4" fillId="0" borderId="0" xfId="0" applyFont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/>
    <xf numFmtId="4" fontId="15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6" fillId="3" borderId="3" xfId="0" applyFont="1" applyFill="1" applyBorder="1"/>
    <xf numFmtId="0" fontId="16" fillId="3" borderId="9" xfId="0" applyFont="1" applyFill="1" applyBorder="1" applyAlignment="1">
      <alignment horizontal="center"/>
    </xf>
    <xf numFmtId="0" fontId="16" fillId="3" borderId="9" xfId="0" applyFont="1" applyFill="1" applyBorder="1" applyAlignment="1"/>
    <xf numFmtId="3" fontId="16" fillId="3" borderId="2" xfId="0" applyNumberFormat="1" applyFont="1" applyFill="1" applyBorder="1" applyAlignment="1"/>
    <xf numFmtId="4" fontId="16" fillId="3" borderId="2" xfId="0" applyNumberFormat="1" applyFont="1" applyFill="1" applyBorder="1"/>
    <xf numFmtId="0" fontId="6" fillId="3" borderId="2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3" fontId="16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5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vertical="center" wrapText="1"/>
    </xf>
    <xf numFmtId="3" fontId="15" fillId="0" borderId="3" xfId="0" applyNumberFormat="1" applyFont="1" applyFill="1" applyBorder="1"/>
    <xf numFmtId="3" fontId="15" fillId="0" borderId="2" xfId="0" applyNumberFormat="1" applyFont="1" applyFill="1" applyBorder="1" applyAlignment="1"/>
    <xf numFmtId="3" fontId="15" fillId="0" borderId="3" xfId="9" applyNumberFormat="1" applyFont="1" applyFill="1" applyBorder="1"/>
    <xf numFmtId="3" fontId="17" fillId="0" borderId="2" xfId="5" applyNumberFormat="1" applyFont="1" applyFill="1" applyBorder="1"/>
    <xf numFmtId="3" fontId="15" fillId="0" borderId="7" xfId="0" applyNumberFormat="1" applyFont="1" applyFill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5" fillId="0" borderId="2" xfId="9" applyNumberFormat="1" applyFont="1" applyFill="1" applyBorder="1"/>
    <xf numFmtId="3" fontId="15" fillId="0" borderId="3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15" fillId="0" borderId="2" xfId="0" applyNumberFormat="1" applyFont="1" applyFill="1" applyBorder="1"/>
    <xf numFmtId="3" fontId="15" fillId="0" borderId="5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5" xfId="9" applyNumberFormat="1" applyFont="1" applyFill="1" applyBorder="1"/>
    <xf numFmtId="3" fontId="15" fillId="0" borderId="0" xfId="9" applyNumberFormat="1" applyFont="1" applyFill="1" applyBorder="1"/>
    <xf numFmtId="3" fontId="19" fillId="0" borderId="0" xfId="0" applyNumberFormat="1" applyFont="1" applyFill="1"/>
    <xf numFmtId="3" fontId="17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7" fillId="0" borderId="7" xfId="5" applyNumberFormat="1" applyFont="1" applyFill="1" applyBorder="1"/>
    <xf numFmtId="3" fontId="15" fillId="0" borderId="7" xfId="9" applyNumberFormat="1" applyFont="1" applyFill="1" applyBorder="1"/>
    <xf numFmtId="3" fontId="15" fillId="0" borderId="4" xfId="9" applyNumberFormat="1" applyFont="1" applyFill="1" applyBorder="1"/>
    <xf numFmtId="3" fontId="15" fillId="0" borderId="7" xfId="0" applyNumberFormat="1" applyFont="1" applyFill="1" applyBorder="1"/>
    <xf numFmtId="3" fontId="15" fillId="0" borderId="4" xfId="0" applyNumberFormat="1" applyFont="1" applyFill="1" applyBorder="1" applyAlignment="1"/>
    <xf numFmtId="3" fontId="20" fillId="0" borderId="2" xfId="5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/>
    <xf numFmtId="3" fontId="17" fillId="0" borderId="3" xfId="0" applyNumberFormat="1" applyFont="1" applyFill="1" applyBorder="1"/>
    <xf numFmtId="0" fontId="17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/>
    <xf numFmtId="0" fontId="21" fillId="0" borderId="3" xfId="0" applyFont="1" applyFill="1" applyBorder="1" applyAlignment="1">
      <alignment vertical="center"/>
    </xf>
    <xf numFmtId="0" fontId="21" fillId="0" borderId="0" xfId="0" applyFont="1" applyFill="1"/>
    <xf numFmtId="3" fontId="22" fillId="0" borderId="3" xfId="0" applyNumberFormat="1" applyFont="1" applyFill="1" applyBorder="1"/>
    <xf numFmtId="0" fontId="2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/>
    </xf>
    <xf numFmtId="0" fontId="16" fillId="0" borderId="3" xfId="9" applyFont="1" applyFill="1" applyBorder="1"/>
    <xf numFmtId="4" fontId="16" fillId="0" borderId="2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5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5" fillId="5" borderId="3" xfId="9" applyNumberFormat="1" applyFont="1" applyFill="1" applyBorder="1"/>
    <xf numFmtId="3" fontId="15" fillId="5" borderId="2" xfId="9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>
      <alignment horizontal="right"/>
    </xf>
    <xf numFmtId="4" fontId="13" fillId="5" borderId="10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/>
    <xf numFmtId="4" fontId="15" fillId="5" borderId="2" xfId="0" applyNumberFormat="1" applyFont="1" applyFill="1" applyBorder="1" applyAlignment="1">
      <alignment horizontal="right"/>
    </xf>
    <xf numFmtId="4" fontId="15" fillId="5" borderId="4" xfId="0" applyNumberFormat="1" applyFont="1" applyFill="1" applyBorder="1" applyAlignment="1">
      <alignment horizontal="right"/>
    </xf>
    <xf numFmtId="3" fontId="17" fillId="5" borderId="3" xfId="0" applyNumberFormat="1" applyFont="1" applyFill="1" applyBorder="1"/>
    <xf numFmtId="3" fontId="17" fillId="5" borderId="0" xfId="0" applyNumberFormat="1" applyFont="1" applyFill="1"/>
    <xf numFmtId="0" fontId="17" fillId="5" borderId="0" xfId="0" applyFont="1" applyFill="1"/>
    <xf numFmtId="3" fontId="15" fillId="5" borderId="3" xfId="0" applyNumberFormat="1" applyFont="1" applyFill="1" applyBorder="1" applyAlignment="1"/>
    <xf numFmtId="4" fontId="15" fillId="5" borderId="3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/>
    </xf>
    <xf numFmtId="0" fontId="23" fillId="5" borderId="2" xfId="0" applyFont="1" applyFill="1" applyBorder="1" applyAlignment="1"/>
    <xf numFmtId="3" fontId="23" fillId="5" borderId="2" xfId="0" applyNumberFormat="1" applyFont="1" applyFill="1" applyBorder="1" applyAlignment="1"/>
    <xf numFmtId="4" fontId="23" fillId="5" borderId="2" xfId="0" applyNumberFormat="1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3" fontId="24" fillId="5" borderId="3" xfId="0" applyNumberFormat="1" applyFont="1" applyFill="1" applyBorder="1"/>
    <xf numFmtId="3" fontId="24" fillId="5" borderId="0" xfId="0" applyNumberFormat="1" applyFont="1" applyFill="1"/>
    <xf numFmtId="0" fontId="24" fillId="5" borderId="0" xfId="0" applyFont="1" applyFill="1"/>
    <xf numFmtId="4" fontId="15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/>
    <xf numFmtId="4" fontId="15" fillId="5" borderId="4" xfId="0" applyNumberFormat="1" applyFont="1" applyFill="1" applyBorder="1"/>
    <xf numFmtId="0" fontId="6" fillId="5" borderId="3" xfId="0" applyFont="1" applyFill="1" applyBorder="1"/>
    <xf numFmtId="3" fontId="15" fillId="5" borderId="3" xfId="0" applyNumberFormat="1" applyFont="1" applyFill="1" applyBorder="1"/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/>
    <xf numFmtId="4" fontId="13" fillId="5" borderId="3" xfId="0" applyNumberFormat="1" applyFont="1" applyFill="1" applyBorder="1" applyAlignment="1">
      <alignment horizontal="right"/>
    </xf>
    <xf numFmtId="4" fontId="13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5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3" fillId="5" borderId="4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/>
    </xf>
    <xf numFmtId="0" fontId="25" fillId="5" borderId="2" xfId="0" applyFont="1" applyFill="1" applyBorder="1" applyAlignment="1"/>
    <xf numFmtId="3" fontId="25" fillId="5" borderId="2" xfId="0" applyNumberFormat="1" applyFont="1" applyFill="1" applyBorder="1" applyAlignment="1"/>
    <xf numFmtId="4" fontId="25" fillId="5" borderId="2" xfId="0" applyNumberFormat="1" applyFont="1" applyFill="1" applyBorder="1" applyAlignment="1">
      <alignment horizontal="right"/>
    </xf>
    <xf numFmtId="4" fontId="25" fillId="5" borderId="4" xfId="0" applyNumberFormat="1" applyFont="1" applyFill="1" applyBorder="1" applyAlignment="1">
      <alignment horizontal="right"/>
    </xf>
    <xf numFmtId="3" fontId="26" fillId="5" borderId="3" xfId="0" applyNumberFormat="1" applyFont="1" applyFill="1" applyBorder="1"/>
    <xf numFmtId="3" fontId="26" fillId="5" borderId="0" xfId="0" applyNumberFormat="1" applyFont="1" applyFill="1"/>
    <xf numFmtId="0" fontId="26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5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5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5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5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5" fillId="8" borderId="2" xfId="0" applyNumberFormat="1" applyFont="1" applyFill="1" applyBorder="1" applyAlignment="1"/>
    <xf numFmtId="3" fontId="15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7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2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2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2" fillId="0" borderId="3" xfId="0" applyFont="1" applyFill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/>
    </xf>
    <xf numFmtId="0" fontId="34" fillId="0" borderId="3" xfId="0" applyFont="1" applyBorder="1" applyAlignment="1">
      <alignment horizontal="left" wrapText="1"/>
    </xf>
    <xf numFmtId="4" fontId="33" fillId="0" borderId="3" xfId="11" applyNumberFormat="1" applyFont="1" applyFill="1" applyBorder="1" applyAlignment="1">
      <alignment horizontal="left"/>
    </xf>
    <xf numFmtId="4" fontId="33" fillId="0" borderId="3" xfId="0" applyNumberFormat="1" applyFont="1" applyFill="1" applyBorder="1" applyAlignment="1">
      <alignment horizontal="left"/>
    </xf>
    <xf numFmtId="0" fontId="34" fillId="0" borderId="3" xfId="0" applyFont="1" applyBorder="1" applyAlignment="1">
      <alignment horizontal="left" vertical="center" wrapText="1"/>
    </xf>
    <xf numFmtId="4" fontId="33" fillId="0" borderId="3" xfId="11" applyNumberFormat="1" applyFont="1" applyFill="1" applyBorder="1" applyAlignment="1">
      <alignment horizontal="left" vertical="center"/>
    </xf>
    <xf numFmtId="0" fontId="33" fillId="0" borderId="3" xfId="10" applyFont="1" applyFill="1" applyBorder="1" applyAlignment="1">
      <alignment horizontal="left" vertical="center"/>
    </xf>
    <xf numFmtId="0" fontId="34" fillId="0" borderId="3" xfId="0" applyFont="1" applyBorder="1" applyAlignment="1">
      <alignment horizontal="left"/>
    </xf>
    <xf numFmtId="0" fontId="33" fillId="0" borderId="3" xfId="0" applyFont="1" applyFill="1" applyBorder="1" applyAlignment="1">
      <alignment horizontal="left"/>
    </xf>
    <xf numFmtId="4" fontId="32" fillId="0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31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1" fontId="32" fillId="0" borderId="3" xfId="0" applyNumberFormat="1" applyFont="1" applyFill="1" applyBorder="1" applyAlignment="1">
      <alignment horizontal="left" vertical="center" wrapText="1"/>
    </xf>
    <xf numFmtId="1" fontId="33" fillId="0" borderId="3" xfId="0" applyNumberFormat="1" applyFont="1" applyFill="1" applyBorder="1" applyAlignment="1">
      <alignment horizontal="left"/>
    </xf>
    <xf numFmtId="1" fontId="33" fillId="0" borderId="3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4" fontId="33" fillId="0" borderId="3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" fontId="35" fillId="0" borderId="3" xfId="0" applyNumberFormat="1" applyFont="1" applyFill="1" applyBorder="1" applyAlignment="1">
      <alignment horizontal="left"/>
    </xf>
    <xf numFmtId="0" fontId="36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37" fillId="0" borderId="3" xfId="0" applyFont="1" applyBorder="1" applyAlignment="1">
      <alignment wrapText="1"/>
    </xf>
    <xf numFmtId="0" fontId="36" fillId="0" borderId="0" xfId="0" applyFont="1" applyAlignment="1">
      <alignment horizontal="left"/>
    </xf>
    <xf numFmtId="4" fontId="32" fillId="0" borderId="3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left" vertical="center" wrapText="1"/>
    </xf>
  </cellXfs>
  <cellStyles count="16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 4" xfId="13"/>
    <cellStyle name="Normal 5" xfId="14"/>
    <cellStyle name="Normal 6" xfId="12"/>
    <cellStyle name="Normal 7" xfId="15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63" t="s">
        <v>146</v>
      </c>
      <c r="B1" s="364"/>
      <c r="C1" s="364"/>
      <c r="D1" s="364"/>
      <c r="E1" s="364"/>
      <c r="F1" s="364"/>
      <c r="G1" s="364"/>
      <c r="H1" s="365"/>
      <c r="I1" s="356"/>
    </row>
    <row r="2" spans="1:9" ht="13.5" customHeight="1" thickBot="1" x14ac:dyDescent="0.25">
      <c r="A2" s="366"/>
      <c r="B2" s="367"/>
      <c r="C2" s="367"/>
      <c r="D2" s="367"/>
      <c r="E2" s="367"/>
      <c r="F2" s="367"/>
      <c r="G2" s="367"/>
      <c r="H2" s="368"/>
      <c r="I2" s="357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353" t="s">
        <v>375</v>
      </c>
      <c r="B4" s="353" t="s">
        <v>376</v>
      </c>
      <c r="C4" s="352" t="s">
        <v>377</v>
      </c>
      <c r="D4" s="362" t="s">
        <v>271</v>
      </c>
      <c r="E4" s="360" t="s">
        <v>147</v>
      </c>
      <c r="F4" s="360" t="s">
        <v>86</v>
      </c>
      <c r="G4" s="351" t="s">
        <v>545</v>
      </c>
      <c r="H4" s="350" t="s">
        <v>161</v>
      </c>
      <c r="I4" s="358"/>
    </row>
    <row r="5" spans="1:9" ht="15.6" customHeight="1" x14ac:dyDescent="0.2">
      <c r="A5" s="353"/>
      <c r="B5" s="353"/>
      <c r="C5" s="352"/>
      <c r="D5" s="362"/>
      <c r="E5" s="361"/>
      <c r="F5" s="361"/>
      <c r="G5" s="351"/>
      <c r="H5" s="350"/>
      <c r="I5" s="359"/>
    </row>
    <row r="6" spans="1:9" s="276" customFormat="1" x14ac:dyDescent="0.25">
      <c r="A6" s="269"/>
      <c r="B6" s="270" t="s">
        <v>148</v>
      </c>
      <c r="C6" s="271" t="s">
        <v>149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150</v>
      </c>
      <c r="C7" s="279" t="s">
        <v>151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263</v>
      </c>
      <c r="C8" s="29" t="s">
        <v>92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263</v>
      </c>
      <c r="C9" s="29" t="s">
        <v>334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378</v>
      </c>
      <c r="C10" s="9" t="s">
        <v>274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153</v>
      </c>
      <c r="C12" s="287" t="s">
        <v>178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152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380</v>
      </c>
      <c r="C14" s="9" t="s">
        <v>275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381</v>
      </c>
      <c r="C15" s="9" t="s">
        <v>382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381</v>
      </c>
      <c r="C16" s="9" t="s">
        <v>236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383</v>
      </c>
      <c r="C17" s="9" t="s">
        <v>276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384</v>
      </c>
      <c r="C18" s="9" t="s">
        <v>277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384</v>
      </c>
      <c r="C19" s="9" t="s">
        <v>278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154</v>
      </c>
      <c r="C21" s="287" t="s">
        <v>179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385</v>
      </c>
      <c r="C22" s="170" t="s">
        <v>279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385</v>
      </c>
      <c r="C23" s="9" t="s">
        <v>280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181</v>
      </c>
      <c r="C25" s="287" t="s">
        <v>180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386</v>
      </c>
      <c r="C26" s="9" t="s">
        <v>281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156</v>
      </c>
      <c r="C28" s="287" t="s">
        <v>155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387</v>
      </c>
      <c r="C29" s="9" t="s">
        <v>282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388</v>
      </c>
      <c r="C30" s="175" t="s">
        <v>283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158</v>
      </c>
      <c r="C32" s="287" t="s">
        <v>157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391</v>
      </c>
      <c r="C33" s="32" t="s">
        <v>284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159</v>
      </c>
      <c r="C35" s="298" t="s">
        <v>160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393</v>
      </c>
      <c r="C36" s="9" t="s">
        <v>332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393</v>
      </c>
      <c r="C37" s="9" t="s">
        <v>333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394</v>
      </c>
      <c r="C38" s="9" t="s">
        <v>285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698</v>
      </c>
      <c r="C39" s="175" t="s">
        <v>286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395</v>
      </c>
      <c r="C40" s="9" t="s">
        <v>90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396</v>
      </c>
      <c r="C41" s="175" t="s">
        <v>287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396</v>
      </c>
      <c r="C42" s="9" t="s">
        <v>335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396</v>
      </c>
      <c r="C43" s="9" t="s">
        <v>397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396</v>
      </c>
      <c r="C44" s="175" t="s">
        <v>336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396</v>
      </c>
      <c r="C45" s="9" t="s">
        <v>708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398</v>
      </c>
      <c r="C46" s="9" t="s">
        <v>288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162</v>
      </c>
      <c r="C48" s="287" t="s">
        <v>163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399</v>
      </c>
      <c r="C49" s="9" t="s">
        <v>289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399</v>
      </c>
      <c r="C50" s="9" t="s">
        <v>337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164</v>
      </c>
      <c r="C52" s="287" t="s">
        <v>165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400</v>
      </c>
      <c r="C53" s="9" t="s">
        <v>290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400</v>
      </c>
      <c r="C54" s="9" t="s">
        <v>401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400</v>
      </c>
      <c r="C55" s="9" t="s">
        <v>402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403</v>
      </c>
      <c r="C56" s="62" t="s">
        <v>291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710</v>
      </c>
      <c r="C57" s="9" t="s">
        <v>292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404</v>
      </c>
      <c r="C58" s="175" t="s">
        <v>293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404</v>
      </c>
      <c r="C59" s="9" t="s">
        <v>294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404</v>
      </c>
      <c r="C60" s="175" t="s">
        <v>405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404</v>
      </c>
      <c r="C61" s="175" t="s">
        <v>406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711</v>
      </c>
      <c r="C62" s="62" t="s">
        <v>295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712</v>
      </c>
      <c r="C63" s="62" t="s">
        <v>296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713</v>
      </c>
      <c r="C64" s="62" t="s">
        <v>297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166</v>
      </c>
      <c r="C66" s="287" t="s">
        <v>167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407</v>
      </c>
      <c r="C67" s="9" t="s">
        <v>777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699</v>
      </c>
      <c r="C68" s="9" t="s">
        <v>298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408</v>
      </c>
      <c r="C69" s="175" t="s">
        <v>775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408</v>
      </c>
      <c r="C70" s="175" t="s">
        <v>264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409</v>
      </c>
      <c r="C71" s="175" t="s">
        <v>776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168</v>
      </c>
      <c r="C73" s="287" t="s">
        <v>169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410</v>
      </c>
      <c r="C74" s="175" t="s">
        <v>411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412</v>
      </c>
      <c r="C75" s="9" t="s">
        <v>91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47" t="s">
        <v>193</v>
      </c>
      <c r="B78" s="348"/>
      <c r="C78" s="348"/>
      <c r="D78" s="348"/>
      <c r="E78" s="348"/>
      <c r="F78" s="348"/>
      <c r="G78" s="348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47" t="s">
        <v>210</v>
      </c>
      <c r="B80" s="354"/>
      <c r="C80" s="354"/>
      <c r="D80" s="354"/>
      <c r="E80" s="354"/>
      <c r="F80" s="354"/>
      <c r="G80" s="354"/>
      <c r="H80" s="355"/>
      <c r="J80" s="52"/>
    </row>
    <row r="81" spans="1:10" s="276" customFormat="1" x14ac:dyDescent="0.2">
      <c r="A81" s="306"/>
      <c r="B81" s="271"/>
      <c r="C81" s="271" t="s">
        <v>170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171</v>
      </c>
      <c r="C82" s="305" t="s">
        <v>172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413</v>
      </c>
      <c r="C83" s="175" t="s">
        <v>778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414</v>
      </c>
      <c r="C84" s="9" t="s">
        <v>779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415</v>
      </c>
      <c r="C85" s="9" t="s">
        <v>780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416</v>
      </c>
      <c r="C86" s="175" t="s">
        <v>781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716</v>
      </c>
      <c r="C87" s="185" t="s">
        <v>782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716</v>
      </c>
      <c r="C88" s="185" t="s">
        <v>717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716</v>
      </c>
      <c r="C89" s="185" t="s">
        <v>718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719</v>
      </c>
      <c r="C90" s="185" t="s">
        <v>783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173</v>
      </c>
      <c r="C92" s="287" t="s">
        <v>174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419</v>
      </c>
      <c r="C93" s="9" t="s">
        <v>784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421</v>
      </c>
      <c r="C94" s="9" t="s">
        <v>785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421</v>
      </c>
      <c r="C95" s="9" t="s">
        <v>338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424</v>
      </c>
      <c r="C96" s="175" t="s">
        <v>786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426</v>
      </c>
      <c r="C97" s="9" t="s">
        <v>787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47" t="s">
        <v>195</v>
      </c>
      <c r="B100" s="348"/>
      <c r="C100" s="348"/>
      <c r="D100" s="348"/>
      <c r="E100" s="348"/>
      <c r="F100" s="348"/>
      <c r="G100" s="348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47" t="s">
        <v>211</v>
      </c>
      <c r="B102" s="348"/>
      <c r="C102" s="348"/>
      <c r="D102" s="348"/>
      <c r="E102" s="348"/>
      <c r="F102" s="348"/>
      <c r="G102" s="348"/>
      <c r="H102" s="349"/>
      <c r="J102" s="3"/>
    </row>
    <row r="103" spans="1:10" s="276" customFormat="1" x14ac:dyDescent="0.2">
      <c r="A103" s="306"/>
      <c r="B103" s="310"/>
      <c r="C103" s="310" t="s">
        <v>175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176</v>
      </c>
      <c r="C104" s="314" t="s">
        <v>177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428</v>
      </c>
      <c r="C105" s="9" t="s">
        <v>788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430</v>
      </c>
      <c r="C106" s="9" t="s">
        <v>239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430</v>
      </c>
      <c r="C107" s="9" t="s">
        <v>241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5</v>
      </c>
      <c r="C108" s="12" t="s">
        <v>789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243</v>
      </c>
      <c r="C109" s="9" t="s">
        <v>790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243</v>
      </c>
      <c r="C110" s="9" t="s">
        <v>339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246</v>
      </c>
      <c r="C111" s="9" t="s">
        <v>791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246</v>
      </c>
      <c r="C112" s="9" t="s">
        <v>248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250</v>
      </c>
      <c r="C115" s="9" t="s">
        <v>251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253</v>
      </c>
      <c r="C116" s="175" t="s">
        <v>792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253</v>
      </c>
      <c r="C117" s="175" t="s">
        <v>793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253</v>
      </c>
      <c r="C118" s="9" t="s">
        <v>255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8</v>
      </c>
      <c r="C119" s="73" t="s">
        <v>477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943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265</v>
      </c>
      <c r="C122" s="190" t="s">
        <v>266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256</v>
      </c>
      <c r="C123" s="9" t="s">
        <v>794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257</v>
      </c>
      <c r="C124" s="9" t="s">
        <v>258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259</v>
      </c>
      <c r="C125" s="9" t="s">
        <v>260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259</v>
      </c>
      <c r="C126" s="9" t="s">
        <v>749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267</v>
      </c>
      <c r="C127" s="12" t="s">
        <v>795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750</v>
      </c>
      <c r="C130" s="9" t="s">
        <v>751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752</v>
      </c>
      <c r="C131" s="9" t="s">
        <v>796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752</v>
      </c>
      <c r="C132" s="9" t="s">
        <v>753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754</v>
      </c>
      <c r="C133" s="9" t="s">
        <v>797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755</v>
      </c>
      <c r="C134" s="175" t="s">
        <v>798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755</v>
      </c>
      <c r="C135" s="9" t="s">
        <v>799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755</v>
      </c>
      <c r="C136" s="175" t="s">
        <v>800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756</v>
      </c>
      <c r="C139" s="9" t="s">
        <v>757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756</v>
      </c>
      <c r="C140" s="9" t="s">
        <v>801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758</v>
      </c>
      <c r="C141" s="9" t="s">
        <v>720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759</v>
      </c>
      <c r="C142" s="9" t="s">
        <v>760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759</v>
      </c>
      <c r="C143" s="9" t="s">
        <v>761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762</v>
      </c>
      <c r="C144" s="9" t="s">
        <v>802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763</v>
      </c>
      <c r="C147" s="175" t="s">
        <v>803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763</v>
      </c>
      <c r="C148" s="175" t="s">
        <v>764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763</v>
      </c>
      <c r="C149" s="9" t="s">
        <v>765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766</v>
      </c>
      <c r="C150" s="9" t="s">
        <v>804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766</v>
      </c>
      <c r="C151" s="9" t="s">
        <v>767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768</v>
      </c>
      <c r="C152" s="175" t="s">
        <v>805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768</v>
      </c>
      <c r="C153" s="9" t="s">
        <v>769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768</v>
      </c>
      <c r="C154" s="9" t="s">
        <v>806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770</v>
      </c>
      <c r="C155" s="9" t="s">
        <v>807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770</v>
      </c>
      <c r="C156" s="9" t="s">
        <v>808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771</v>
      </c>
      <c r="C157" s="9" t="s">
        <v>809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771</v>
      </c>
      <c r="C158" s="9" t="s">
        <v>772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773</v>
      </c>
      <c r="C159" s="9" t="s">
        <v>810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773</v>
      </c>
      <c r="C160" s="9" t="s">
        <v>774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306</v>
      </c>
      <c r="C161" s="9" t="s">
        <v>811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306</v>
      </c>
      <c r="C162" s="9" t="s">
        <v>812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307</v>
      </c>
      <c r="C163" s="9" t="s">
        <v>813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307</v>
      </c>
      <c r="C164" s="9" t="s">
        <v>814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308</v>
      </c>
      <c r="C165" s="175" t="s">
        <v>815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308</v>
      </c>
      <c r="C166" s="9" t="s">
        <v>816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309</v>
      </c>
      <c r="C167" s="9" t="s">
        <v>817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237</v>
      </c>
      <c r="C168" s="9" t="s">
        <v>818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310</v>
      </c>
      <c r="C169" s="175" t="s">
        <v>819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310</v>
      </c>
      <c r="C170" s="9" t="s">
        <v>311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312</v>
      </c>
      <c r="C171" s="9" t="s">
        <v>820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313</v>
      </c>
      <c r="C174" s="9" t="s">
        <v>821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313</v>
      </c>
      <c r="C175" s="9" t="s">
        <v>314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721</v>
      </c>
      <c r="C176" s="62" t="s">
        <v>822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722</v>
      </c>
      <c r="C177" s="62" t="s">
        <v>723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724</v>
      </c>
      <c r="C178" s="62" t="s">
        <v>823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724</v>
      </c>
      <c r="C179" s="62" t="s">
        <v>725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315</v>
      </c>
      <c r="C180" s="194" t="s">
        <v>824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47" t="s">
        <v>207</v>
      </c>
      <c r="B183" s="348"/>
      <c r="C183" s="348"/>
      <c r="D183" s="348"/>
      <c r="E183" s="348"/>
      <c r="F183" s="348"/>
      <c r="G183" s="348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47" t="s">
        <v>212</v>
      </c>
      <c r="B185" s="348"/>
      <c r="C185" s="348"/>
      <c r="D185" s="348"/>
      <c r="E185" s="348"/>
      <c r="F185" s="348"/>
      <c r="G185" s="348"/>
      <c r="H185" s="349"/>
      <c r="J185" s="3"/>
    </row>
    <row r="186" spans="1:10" ht="15.75" customHeight="1" x14ac:dyDescent="0.25">
      <c r="A186" s="7">
        <v>1</v>
      </c>
      <c r="B186" s="8" t="s">
        <v>316</v>
      </c>
      <c r="C186" s="9" t="s">
        <v>340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316</v>
      </c>
      <c r="C187" s="9" t="s">
        <v>341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317</v>
      </c>
      <c r="C188" s="9" t="s">
        <v>825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431</v>
      </c>
      <c r="C189" s="9" t="s">
        <v>826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726</v>
      </c>
      <c r="C192" s="9" t="s">
        <v>827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432</v>
      </c>
      <c r="C193" s="9" t="s">
        <v>828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433</v>
      </c>
      <c r="C194" s="9" t="s">
        <v>829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434</v>
      </c>
      <c r="C197" s="9" t="s">
        <v>475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434</v>
      </c>
      <c r="C198" s="9" t="s">
        <v>342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434</v>
      </c>
      <c r="C199" s="9" t="s">
        <v>343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47" t="s">
        <v>206</v>
      </c>
      <c r="B202" s="348"/>
      <c r="C202" s="348"/>
      <c r="D202" s="348"/>
      <c r="E202" s="348"/>
      <c r="F202" s="348"/>
      <c r="G202" s="348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47" t="s">
        <v>213</v>
      </c>
      <c r="B204" s="348"/>
      <c r="C204" s="348"/>
      <c r="D204" s="348"/>
      <c r="E204" s="348"/>
      <c r="F204" s="348"/>
      <c r="G204" s="348"/>
      <c r="H204" s="349"/>
      <c r="J204" s="3"/>
    </row>
    <row r="205" spans="1:10" ht="15.75" customHeight="1" x14ac:dyDescent="0.25">
      <c r="A205" s="173">
        <v>1</v>
      </c>
      <c r="B205" s="174" t="s">
        <v>435</v>
      </c>
      <c r="C205" s="175" t="s">
        <v>830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436</v>
      </c>
      <c r="C206" s="9" t="s">
        <v>831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437</v>
      </c>
      <c r="C207" s="175" t="s">
        <v>832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438</v>
      </c>
      <c r="C208" s="175" t="s">
        <v>833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438</v>
      </c>
      <c r="C209" s="9" t="s">
        <v>439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440</v>
      </c>
      <c r="C212" s="9" t="s">
        <v>344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441</v>
      </c>
      <c r="C213" s="9" t="s">
        <v>442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443</v>
      </c>
      <c r="C216" s="175" t="s">
        <v>834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87</v>
      </c>
      <c r="C217" s="199" t="s">
        <v>476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444</v>
      </c>
      <c r="C218" s="9" t="s">
        <v>835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444</v>
      </c>
      <c r="C219" s="9" t="s">
        <v>345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700</v>
      </c>
      <c r="C220" s="9" t="s">
        <v>836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445</v>
      </c>
      <c r="C221" s="175" t="s">
        <v>837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447</v>
      </c>
      <c r="C224" s="199" t="s">
        <v>838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389</v>
      </c>
      <c r="B225" s="72" t="s">
        <v>9</v>
      </c>
      <c r="C225" s="73" t="s">
        <v>478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479</v>
      </c>
      <c r="B226" s="72" t="s">
        <v>9</v>
      </c>
      <c r="C226" s="73" t="s">
        <v>80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943</v>
      </c>
      <c r="J226" s="131"/>
    </row>
    <row r="227" spans="1:10" s="160" customFormat="1" x14ac:dyDescent="0.25">
      <c r="A227" s="42" t="s">
        <v>390</v>
      </c>
      <c r="B227" s="8" t="s">
        <v>446</v>
      </c>
      <c r="C227" s="9" t="s">
        <v>839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943</v>
      </c>
      <c r="J227" s="131"/>
    </row>
    <row r="228" spans="1:10" ht="16.5" thickBot="1" x14ac:dyDescent="0.3">
      <c r="A228" s="42" t="s">
        <v>392</v>
      </c>
      <c r="B228" s="8" t="s">
        <v>448</v>
      </c>
      <c r="C228" s="9" t="s">
        <v>554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47" t="s">
        <v>205</v>
      </c>
      <c r="B231" s="348"/>
      <c r="C231" s="348"/>
      <c r="D231" s="348"/>
      <c r="E231" s="348"/>
      <c r="F231" s="348"/>
      <c r="G231" s="348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47" t="s">
        <v>214</v>
      </c>
      <c r="B233" s="348"/>
      <c r="C233" s="348"/>
      <c r="D233" s="348"/>
      <c r="E233" s="348"/>
      <c r="F233" s="348"/>
      <c r="G233" s="348"/>
      <c r="H233" s="349"/>
      <c r="J233" s="3"/>
    </row>
    <row r="234" spans="1:10" ht="15.75" customHeight="1" x14ac:dyDescent="0.25">
      <c r="A234" s="173">
        <v>1</v>
      </c>
      <c r="B234" s="174" t="s">
        <v>449</v>
      </c>
      <c r="C234" s="175" t="s">
        <v>555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449</v>
      </c>
      <c r="C235" s="209" t="s">
        <v>727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450</v>
      </c>
      <c r="C236" s="175" t="s">
        <v>556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450</v>
      </c>
      <c r="C237" s="175" t="s">
        <v>346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17</v>
      </c>
      <c r="C240" s="9" t="s">
        <v>557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451</v>
      </c>
      <c r="C241" s="9" t="s">
        <v>558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452</v>
      </c>
      <c r="C242" s="9" t="s">
        <v>559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452</v>
      </c>
      <c r="C243" s="9" t="s">
        <v>560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453</v>
      </c>
      <c r="C244" s="9" t="s">
        <v>561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454</v>
      </c>
      <c r="C247" s="175" t="s">
        <v>562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454</v>
      </c>
      <c r="C248" s="175" t="s">
        <v>455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454</v>
      </c>
      <c r="C249" s="9" t="s">
        <v>456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454</v>
      </c>
      <c r="C250" s="175" t="s">
        <v>268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454</v>
      </c>
      <c r="C251" s="9" t="s">
        <v>457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454</v>
      </c>
      <c r="C252" s="9" t="s">
        <v>458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459</v>
      </c>
      <c r="C253" s="9" t="s">
        <v>563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734</v>
      </c>
      <c r="C254" s="9" t="s">
        <v>564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392</v>
      </c>
      <c r="B257" s="79" t="s">
        <v>20</v>
      </c>
      <c r="C257" s="80" t="s">
        <v>480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943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47" t="s">
        <v>204</v>
      </c>
      <c r="B260" s="348"/>
      <c r="C260" s="348"/>
      <c r="D260" s="348"/>
      <c r="E260" s="348"/>
      <c r="F260" s="348"/>
      <c r="G260" s="348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47" t="s">
        <v>215</v>
      </c>
      <c r="B262" s="348"/>
      <c r="C262" s="348"/>
      <c r="D262" s="348"/>
      <c r="E262" s="348"/>
      <c r="F262" s="348"/>
      <c r="G262" s="348"/>
      <c r="H262" s="349"/>
      <c r="J262" s="3"/>
    </row>
    <row r="263" spans="1:10" x14ac:dyDescent="0.25">
      <c r="A263" s="7">
        <v>1</v>
      </c>
      <c r="B263" s="8" t="s">
        <v>735</v>
      </c>
      <c r="C263" s="9" t="s">
        <v>565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736</v>
      </c>
      <c r="C264" s="9" t="s">
        <v>737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736</v>
      </c>
      <c r="C265" s="9" t="s">
        <v>566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736</v>
      </c>
      <c r="C266" s="9" t="s">
        <v>567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736</v>
      </c>
      <c r="C267" s="9" t="s">
        <v>728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738</v>
      </c>
      <c r="C268" s="9" t="s">
        <v>568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738</v>
      </c>
      <c r="C269" s="9" t="s">
        <v>739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738</v>
      </c>
      <c r="C270" s="175" t="s">
        <v>347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740</v>
      </c>
      <c r="C271" s="9" t="s">
        <v>569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740</v>
      </c>
      <c r="C272" s="9" t="s">
        <v>348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740</v>
      </c>
      <c r="C273" s="9" t="s">
        <v>570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740</v>
      </c>
      <c r="C274" s="9" t="s">
        <v>349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740</v>
      </c>
      <c r="C275" s="9" t="s">
        <v>571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741</v>
      </c>
      <c r="C276" s="9" t="s">
        <v>350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741</v>
      </c>
      <c r="C277" s="9" t="s">
        <v>709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741</v>
      </c>
      <c r="C278" s="9" t="s">
        <v>742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743</v>
      </c>
      <c r="C279" s="175" t="s">
        <v>572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743</v>
      </c>
      <c r="C280" s="175" t="s">
        <v>744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745</v>
      </c>
      <c r="C281" s="9" t="s">
        <v>573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745</v>
      </c>
      <c r="C282" s="9" t="s">
        <v>574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746</v>
      </c>
      <c r="C283" s="12" t="s">
        <v>575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746</v>
      </c>
      <c r="C284" s="9" t="s">
        <v>576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747</v>
      </c>
      <c r="C285" s="9" t="s">
        <v>351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747</v>
      </c>
      <c r="C286" s="9" t="s">
        <v>729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747</v>
      </c>
      <c r="C287" s="9" t="s">
        <v>730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748</v>
      </c>
      <c r="C288" s="9" t="s">
        <v>577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748</v>
      </c>
      <c r="C289" s="9" t="s">
        <v>578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748</v>
      </c>
      <c r="C290" s="190" t="s">
        <v>269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115</v>
      </c>
      <c r="C291" s="9" t="s">
        <v>579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115</v>
      </c>
      <c r="C292" s="9" t="s">
        <v>580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115</v>
      </c>
      <c r="C293" s="9" t="s">
        <v>352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116</v>
      </c>
      <c r="C294" s="175" t="s">
        <v>581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117</v>
      </c>
      <c r="C295" s="175" t="s">
        <v>582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118</v>
      </c>
      <c r="C296" s="9" t="s">
        <v>119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118</v>
      </c>
      <c r="C297" s="9" t="s">
        <v>120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121</v>
      </c>
      <c r="C298" s="9" t="s">
        <v>583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122</v>
      </c>
      <c r="C299" s="9" t="s">
        <v>584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122</v>
      </c>
      <c r="C300" s="9" t="s">
        <v>585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123</v>
      </c>
      <c r="C303" s="9" t="s">
        <v>586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123</v>
      </c>
      <c r="C304" s="9" t="s">
        <v>587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460</v>
      </c>
      <c r="C305" s="9" t="s">
        <v>194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23</v>
      </c>
      <c r="C306" s="199" t="s">
        <v>588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124</v>
      </c>
      <c r="C309" s="9" t="s">
        <v>589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463</v>
      </c>
      <c r="C310" s="9" t="s">
        <v>464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465</v>
      </c>
      <c r="C311" s="9" t="s">
        <v>590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125</v>
      </c>
      <c r="C312" s="175" t="s">
        <v>126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270</v>
      </c>
      <c r="C313" s="190" t="s">
        <v>318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329</v>
      </c>
      <c r="C314" s="218" t="s">
        <v>591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127</v>
      </c>
      <c r="C318" s="222" t="s">
        <v>592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417</v>
      </c>
      <c r="B319" s="72" t="s">
        <v>27</v>
      </c>
      <c r="C319" s="73" t="s">
        <v>481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418</v>
      </c>
      <c r="B320" s="221" t="s">
        <v>128</v>
      </c>
      <c r="C320" s="222" t="s">
        <v>593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943</v>
      </c>
    </row>
    <row r="321" spans="1:10" s="181" customFormat="1" x14ac:dyDescent="0.25">
      <c r="A321" s="225" t="s">
        <v>420</v>
      </c>
      <c r="B321" s="226" t="s">
        <v>224</v>
      </c>
      <c r="C321" s="227" t="s">
        <v>594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422</v>
      </c>
      <c r="B322" s="221" t="s">
        <v>330</v>
      </c>
      <c r="C322" s="229" t="s">
        <v>93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423</v>
      </c>
      <c r="B323" s="221" t="s">
        <v>599</v>
      </c>
      <c r="C323" s="222" t="s">
        <v>595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425</v>
      </c>
      <c r="B324" s="221" t="s">
        <v>331</v>
      </c>
      <c r="C324" s="229" t="s">
        <v>596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427</v>
      </c>
      <c r="B325" s="221" t="s">
        <v>129</v>
      </c>
      <c r="C325" s="222" t="s">
        <v>597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429</v>
      </c>
      <c r="B326" s="221" t="s">
        <v>129</v>
      </c>
      <c r="C326" s="222" t="s">
        <v>598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240</v>
      </c>
      <c r="B327" s="221" t="s">
        <v>130</v>
      </c>
      <c r="C327" s="222" t="s">
        <v>604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242</v>
      </c>
      <c r="B328" s="72" t="s">
        <v>29</v>
      </c>
      <c r="C328" s="73" t="s">
        <v>482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244</v>
      </c>
      <c r="B329" s="72" t="s">
        <v>31</v>
      </c>
      <c r="C329" s="73" t="s">
        <v>483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943</v>
      </c>
    </row>
    <row r="330" spans="1:10" s="165" customFormat="1" x14ac:dyDescent="0.25">
      <c r="A330" s="224" t="s">
        <v>245</v>
      </c>
      <c r="B330" s="221" t="s">
        <v>131</v>
      </c>
      <c r="C330" s="222" t="s">
        <v>600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943</v>
      </c>
    </row>
    <row r="331" spans="1:10" s="181" customFormat="1" x14ac:dyDescent="0.25">
      <c r="A331" s="224" t="s">
        <v>247</v>
      </c>
      <c r="B331" s="221" t="s">
        <v>132</v>
      </c>
      <c r="C331" s="222" t="s">
        <v>601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249</v>
      </c>
      <c r="B332" s="221" t="s">
        <v>602</v>
      </c>
      <c r="C332" s="222" t="s">
        <v>603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252</v>
      </c>
      <c r="B333" s="221" t="s">
        <v>133</v>
      </c>
      <c r="C333" s="222" t="s">
        <v>605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254</v>
      </c>
      <c r="B334" s="221" t="s">
        <v>134</v>
      </c>
      <c r="C334" s="222" t="s">
        <v>606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47" t="s">
        <v>203</v>
      </c>
      <c r="B337" s="348"/>
      <c r="C337" s="348"/>
      <c r="D337" s="348"/>
      <c r="E337" s="348"/>
      <c r="F337" s="348"/>
      <c r="G337" s="349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47" t="s">
        <v>216</v>
      </c>
      <c r="B339" s="348"/>
      <c r="C339" s="348"/>
      <c r="D339" s="348"/>
      <c r="E339" s="348"/>
      <c r="F339" s="348"/>
      <c r="G339" s="348"/>
      <c r="H339" s="349"/>
      <c r="J339" s="3"/>
    </row>
    <row r="340" spans="1:10" x14ac:dyDescent="0.25">
      <c r="A340" s="7">
        <v>1</v>
      </c>
      <c r="B340" s="8" t="s">
        <v>135</v>
      </c>
      <c r="C340" s="9" t="s">
        <v>607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136</v>
      </c>
      <c r="C341" s="9" t="s">
        <v>608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140</v>
      </c>
      <c r="C342" s="9" t="s">
        <v>141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142</v>
      </c>
      <c r="C343" s="9" t="s">
        <v>609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143</v>
      </c>
      <c r="C344" s="9" t="s">
        <v>610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189</v>
      </c>
      <c r="C345" s="9" t="s">
        <v>190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191</v>
      </c>
      <c r="C346" s="175" t="s">
        <v>611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137</v>
      </c>
      <c r="C347" s="222" t="s">
        <v>612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137</v>
      </c>
      <c r="C348" s="222" t="s">
        <v>613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137</v>
      </c>
      <c r="C349" s="222" t="s">
        <v>138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137</v>
      </c>
      <c r="C350" s="222" t="s">
        <v>139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183</v>
      </c>
      <c r="C351" s="222" t="s">
        <v>184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185</v>
      </c>
      <c r="C352" s="23" t="s">
        <v>614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41</v>
      </c>
      <c r="C353" s="73" t="s">
        <v>484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186</v>
      </c>
      <c r="C354" s="222" t="s">
        <v>615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943</v>
      </c>
    </row>
    <row r="355" spans="1:10" s="181" customFormat="1" x14ac:dyDescent="0.25">
      <c r="A355" s="173">
        <v>16</v>
      </c>
      <c r="B355" s="221" t="s">
        <v>186</v>
      </c>
      <c r="C355" s="222" t="s">
        <v>187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186</v>
      </c>
      <c r="C356" s="222" t="s">
        <v>188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43</v>
      </c>
      <c r="C357" s="73" t="s">
        <v>485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45</v>
      </c>
      <c r="C358" s="73" t="s">
        <v>486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943</v>
      </c>
    </row>
    <row r="359" spans="1:10" s="165" customFormat="1" x14ac:dyDescent="0.25">
      <c r="A359" s="157">
        <v>20</v>
      </c>
      <c r="B359" s="72" t="s">
        <v>47</v>
      </c>
      <c r="C359" s="73" t="s">
        <v>487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943</v>
      </c>
    </row>
    <row r="360" spans="1:10" s="165" customFormat="1" x14ac:dyDescent="0.25">
      <c r="A360" s="157">
        <v>21</v>
      </c>
      <c r="B360" s="72" t="s">
        <v>49</v>
      </c>
      <c r="C360" s="73" t="s">
        <v>488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943</v>
      </c>
    </row>
    <row r="361" spans="1:10" s="165" customFormat="1" x14ac:dyDescent="0.25">
      <c r="A361" s="157">
        <v>22</v>
      </c>
      <c r="B361" s="72" t="s">
        <v>947</v>
      </c>
      <c r="C361" s="73" t="s">
        <v>489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943</v>
      </c>
    </row>
    <row r="362" spans="1:10" s="165" customFormat="1" x14ac:dyDescent="0.25">
      <c r="A362" s="7">
        <v>23</v>
      </c>
      <c r="B362" s="15" t="s">
        <v>701</v>
      </c>
      <c r="C362" s="16" t="s">
        <v>616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943</v>
      </c>
    </row>
    <row r="363" spans="1:10" x14ac:dyDescent="0.25">
      <c r="A363" s="173">
        <v>24</v>
      </c>
      <c r="B363" s="221" t="s">
        <v>945</v>
      </c>
      <c r="C363" s="222" t="s">
        <v>617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946</v>
      </c>
      <c r="C364" s="232" t="s">
        <v>625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225</v>
      </c>
      <c r="C367" s="175" t="s">
        <v>618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192</v>
      </c>
      <c r="C368" s="175" t="s">
        <v>619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192</v>
      </c>
      <c r="C369" s="175" t="s">
        <v>620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840</v>
      </c>
      <c r="C370" s="175" t="s">
        <v>621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841</v>
      </c>
      <c r="C371" s="175" t="s">
        <v>622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67</v>
      </c>
      <c r="C374" s="23" t="s">
        <v>623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67</v>
      </c>
      <c r="C375" s="237" t="s">
        <v>68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67</v>
      </c>
      <c r="C376" s="23" t="s">
        <v>69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67</v>
      </c>
      <c r="C377" s="237" t="s">
        <v>70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73</v>
      </c>
      <c r="C378" s="175" t="s">
        <v>624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73</v>
      </c>
      <c r="C379" s="9" t="s">
        <v>88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73</v>
      </c>
      <c r="C380" s="9" t="s">
        <v>89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842</v>
      </c>
      <c r="C381" s="9" t="s">
        <v>626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842</v>
      </c>
      <c r="C382" s="9" t="s">
        <v>627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842</v>
      </c>
      <c r="C383" s="190" t="s">
        <v>466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74</v>
      </c>
      <c r="C384" s="73" t="s">
        <v>490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843</v>
      </c>
      <c r="C385" s="9" t="s">
        <v>628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943</v>
      </c>
    </row>
    <row r="386" spans="1:10" ht="16.5" thickBot="1" x14ac:dyDescent="0.3">
      <c r="A386" s="173">
        <v>43</v>
      </c>
      <c r="B386" s="174" t="s">
        <v>844</v>
      </c>
      <c r="C386" s="175" t="s">
        <v>629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47" t="s">
        <v>202</v>
      </c>
      <c r="B389" s="348"/>
      <c r="C389" s="348"/>
      <c r="D389" s="348"/>
      <c r="E389" s="348"/>
      <c r="F389" s="348"/>
      <c r="G389" s="348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47" t="s">
        <v>217</v>
      </c>
      <c r="B391" s="348"/>
      <c r="C391" s="348"/>
      <c r="D391" s="348"/>
      <c r="E391" s="348"/>
      <c r="F391" s="348"/>
      <c r="G391" s="348"/>
      <c r="H391" s="349"/>
      <c r="J391" s="3"/>
    </row>
    <row r="392" spans="1:10" ht="15.75" customHeight="1" x14ac:dyDescent="0.25">
      <c r="A392" s="7">
        <v>1</v>
      </c>
      <c r="B392" s="8" t="s">
        <v>845</v>
      </c>
      <c r="C392" s="9" t="s">
        <v>846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845</v>
      </c>
      <c r="C393" s="9" t="s">
        <v>847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845</v>
      </c>
      <c r="C394" s="175" t="s">
        <v>467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845</v>
      </c>
      <c r="C395" s="9" t="s">
        <v>630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845</v>
      </c>
      <c r="C396" s="9" t="s">
        <v>631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845</v>
      </c>
      <c r="C397" s="9" t="s">
        <v>848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849</v>
      </c>
      <c r="C398" s="9" t="s">
        <v>632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850</v>
      </c>
      <c r="C399" s="9" t="s">
        <v>851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850</v>
      </c>
      <c r="C400" s="9" t="s">
        <v>633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850</v>
      </c>
      <c r="C401" s="9" t="s">
        <v>634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852</v>
      </c>
      <c r="C402" s="9" t="s">
        <v>853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319</v>
      </c>
      <c r="C403" s="190" t="s">
        <v>635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854</v>
      </c>
      <c r="C406" s="9" t="s">
        <v>855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856</v>
      </c>
      <c r="C409" s="175" t="s">
        <v>636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857</v>
      </c>
      <c r="C410" s="175" t="s">
        <v>637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858</v>
      </c>
      <c r="C411" s="175" t="s">
        <v>638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47" t="s">
        <v>201</v>
      </c>
      <c r="B414" s="348"/>
      <c r="C414" s="348"/>
      <c r="D414" s="348"/>
      <c r="E414" s="348"/>
      <c r="F414" s="348"/>
      <c r="G414" s="349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47" t="s">
        <v>218</v>
      </c>
      <c r="B416" s="348"/>
      <c r="C416" s="348"/>
      <c r="D416" s="348"/>
      <c r="E416" s="348"/>
      <c r="F416" s="348"/>
      <c r="G416" s="348"/>
      <c r="H416" s="349"/>
      <c r="J416" s="3"/>
    </row>
    <row r="417" spans="1:10" ht="15.75" customHeight="1" x14ac:dyDescent="0.25">
      <c r="A417" s="7">
        <v>1</v>
      </c>
      <c r="B417" s="8" t="s">
        <v>859</v>
      </c>
      <c r="C417" s="9" t="s">
        <v>639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859</v>
      </c>
      <c r="C418" s="9" t="s">
        <v>353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859</v>
      </c>
      <c r="C419" s="9" t="s">
        <v>354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103</v>
      </c>
      <c r="C420" s="175" t="s">
        <v>704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103</v>
      </c>
      <c r="C421" s="9" t="s">
        <v>705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103</v>
      </c>
      <c r="C422" s="218" t="s">
        <v>320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860</v>
      </c>
      <c r="C423" s="9" t="s">
        <v>640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860</v>
      </c>
      <c r="C424" s="9" t="s">
        <v>861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862</v>
      </c>
      <c r="C427" s="9" t="s">
        <v>863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862</v>
      </c>
      <c r="C428" s="9" t="s">
        <v>864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865</v>
      </c>
      <c r="C429" s="9" t="s">
        <v>866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867</v>
      </c>
      <c r="C430" s="9" t="s">
        <v>868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867</v>
      </c>
      <c r="C431" s="9" t="s">
        <v>641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869</v>
      </c>
      <c r="C432" s="9" t="s">
        <v>642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869</v>
      </c>
      <c r="C433" s="9" t="s">
        <v>643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870</v>
      </c>
      <c r="C434" s="9" t="s">
        <v>644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870</v>
      </c>
      <c r="C435" s="175" t="s">
        <v>871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870</v>
      </c>
      <c r="C436" s="9" t="s">
        <v>872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873</v>
      </c>
      <c r="C437" s="175" t="s">
        <v>645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873</v>
      </c>
      <c r="C438" s="175" t="s">
        <v>874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873</v>
      </c>
      <c r="C439" s="175" t="s">
        <v>875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876</v>
      </c>
      <c r="C440" s="9" t="s">
        <v>646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876</v>
      </c>
      <c r="C441" s="9" t="s">
        <v>877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878</v>
      </c>
      <c r="C442" s="175" t="s">
        <v>647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878</v>
      </c>
      <c r="C443" s="175" t="s">
        <v>879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878</v>
      </c>
      <c r="C444" s="9" t="s">
        <v>880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878</v>
      </c>
      <c r="C445" s="175" t="s">
        <v>881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882</v>
      </c>
      <c r="C446" s="175" t="s">
        <v>648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882</v>
      </c>
      <c r="C447" s="175" t="s">
        <v>883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884</v>
      </c>
      <c r="C450" s="9" t="s">
        <v>649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884</v>
      </c>
      <c r="C451" s="9" t="s">
        <v>885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886</v>
      </c>
      <c r="C452" s="9" t="s">
        <v>650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887</v>
      </c>
      <c r="C453" s="175" t="s">
        <v>651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888</v>
      </c>
      <c r="C454" s="175" t="s">
        <v>652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888</v>
      </c>
      <c r="C455" s="175" t="s">
        <v>889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888</v>
      </c>
      <c r="C456" s="175" t="s">
        <v>890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891</v>
      </c>
      <c r="C457" s="9" t="s">
        <v>653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891</v>
      </c>
      <c r="C458" s="175" t="s">
        <v>356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891</v>
      </c>
      <c r="C459" s="175" t="s">
        <v>357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891</v>
      </c>
      <c r="C460" s="175" t="s">
        <v>358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891</v>
      </c>
      <c r="C461" s="175" t="s">
        <v>355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892</v>
      </c>
      <c r="C464" s="9" t="s">
        <v>893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894</v>
      </c>
      <c r="C465" s="9" t="s">
        <v>491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894</v>
      </c>
      <c r="C466" s="9" t="s">
        <v>895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896</v>
      </c>
      <c r="C467" s="9" t="s">
        <v>654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896</v>
      </c>
      <c r="C468" s="9" t="s">
        <v>897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896</v>
      </c>
      <c r="C469" s="9" t="s">
        <v>898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899</v>
      </c>
      <c r="C470" s="9" t="s">
        <v>900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899</v>
      </c>
      <c r="C471" s="9" t="s">
        <v>706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901</v>
      </c>
      <c r="C472" s="9" t="s">
        <v>902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901</v>
      </c>
      <c r="C473" s="9" t="s">
        <v>903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904</v>
      </c>
      <c r="C474" s="9" t="s">
        <v>905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904</v>
      </c>
      <c r="C475" s="9" t="s">
        <v>906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907</v>
      </c>
      <c r="C476" s="9" t="s">
        <v>655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907</v>
      </c>
      <c r="C477" s="9" t="s">
        <v>908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104</v>
      </c>
      <c r="C478" s="73" t="s">
        <v>492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104</v>
      </c>
      <c r="C479" s="73" t="s">
        <v>106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943</v>
      </c>
      <c r="J479" s="131"/>
    </row>
    <row r="480" spans="1:10" s="160" customFormat="1" x14ac:dyDescent="0.25">
      <c r="A480" s="157">
        <v>58</v>
      </c>
      <c r="B480" s="72" t="s">
        <v>104</v>
      </c>
      <c r="C480" s="73" t="s">
        <v>105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943</v>
      </c>
      <c r="J480" s="131"/>
    </row>
    <row r="481" spans="1:10" s="160" customFormat="1" x14ac:dyDescent="0.25">
      <c r="A481" s="157">
        <v>59</v>
      </c>
      <c r="B481" s="72" t="s">
        <v>104</v>
      </c>
      <c r="C481" s="73" t="s">
        <v>107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943</v>
      </c>
      <c r="J481" s="131"/>
    </row>
    <row r="482" spans="1:10" s="160" customFormat="1" x14ac:dyDescent="0.25">
      <c r="A482" s="7">
        <v>60</v>
      </c>
      <c r="B482" s="8" t="s">
        <v>909</v>
      </c>
      <c r="C482" s="9" t="s">
        <v>656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943</v>
      </c>
      <c r="J482" s="131"/>
    </row>
    <row r="483" spans="1:10" x14ac:dyDescent="0.25">
      <c r="A483" s="7">
        <v>61</v>
      </c>
      <c r="B483" s="8" t="s">
        <v>910</v>
      </c>
      <c r="C483" s="9" t="s">
        <v>926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911</v>
      </c>
      <c r="C484" s="9" t="s">
        <v>912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911</v>
      </c>
      <c r="C485" s="9" t="s">
        <v>913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914</v>
      </c>
      <c r="C486" s="9" t="s">
        <v>915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914</v>
      </c>
      <c r="C487" s="9" t="s">
        <v>916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914</v>
      </c>
      <c r="C488" s="9" t="s">
        <v>927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914</v>
      </c>
      <c r="C489" s="9" t="s">
        <v>917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918</v>
      </c>
      <c r="C490" s="9" t="s">
        <v>919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918</v>
      </c>
      <c r="C491" s="9" t="s">
        <v>707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920</v>
      </c>
      <c r="C492" s="9" t="s">
        <v>921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920</v>
      </c>
      <c r="C493" s="9" t="s">
        <v>922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920</v>
      </c>
      <c r="C494" s="9" t="s">
        <v>923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924</v>
      </c>
      <c r="C495" s="9" t="s">
        <v>657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924</v>
      </c>
      <c r="C496" s="9" t="s">
        <v>925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924</v>
      </c>
      <c r="C497" s="9" t="s">
        <v>496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497</v>
      </c>
      <c r="C498" s="9" t="s">
        <v>658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498</v>
      </c>
      <c r="C499" s="194" t="s">
        <v>663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498</v>
      </c>
      <c r="C500" s="194" t="s">
        <v>499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500</v>
      </c>
      <c r="C503" s="9" t="s">
        <v>659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501</v>
      </c>
      <c r="C504" s="9" t="s">
        <v>502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501</v>
      </c>
      <c r="C505" s="9" t="s">
        <v>503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504</v>
      </c>
      <c r="C506" s="9" t="s">
        <v>505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504</v>
      </c>
      <c r="C507" s="9" t="s">
        <v>506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507</v>
      </c>
      <c r="C508" s="9" t="s">
        <v>660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508</v>
      </c>
      <c r="C509" s="9" t="s">
        <v>661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928</v>
      </c>
      <c r="C510" s="247" t="s">
        <v>664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928</v>
      </c>
      <c r="C511" s="247" t="s">
        <v>929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509</v>
      </c>
      <c r="C512" s="9" t="s">
        <v>662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510</v>
      </c>
      <c r="C513" s="175" t="s">
        <v>930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321</v>
      </c>
      <c r="C516" s="14" t="s">
        <v>665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931</v>
      </c>
      <c r="C517" s="255" t="s">
        <v>666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931</v>
      </c>
      <c r="C518" s="255" t="s">
        <v>208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511</v>
      </c>
      <c r="C519" s="175" t="s">
        <v>512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47" t="s">
        <v>200</v>
      </c>
      <c r="B522" s="348"/>
      <c r="C522" s="348"/>
      <c r="D522" s="348"/>
      <c r="E522" s="348"/>
      <c r="F522" s="348"/>
      <c r="G522" s="349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47" t="s">
        <v>219</v>
      </c>
      <c r="B524" s="348"/>
      <c r="C524" s="348"/>
      <c r="D524" s="348"/>
      <c r="E524" s="348"/>
      <c r="F524" s="348"/>
      <c r="G524" s="348"/>
      <c r="H524" s="349"/>
      <c r="J524" s="3"/>
    </row>
    <row r="525" spans="1:10" x14ac:dyDescent="0.25">
      <c r="A525" s="173">
        <v>1</v>
      </c>
      <c r="B525" s="221" t="s">
        <v>322</v>
      </c>
      <c r="C525" s="229" t="s">
        <v>932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322</v>
      </c>
      <c r="C526" s="229" t="s">
        <v>323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513</v>
      </c>
      <c r="C529" s="175" t="s">
        <v>667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513</v>
      </c>
      <c r="C530" s="175" t="s">
        <v>668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514</v>
      </c>
      <c r="C531" s="175" t="s">
        <v>669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324</v>
      </c>
      <c r="C534" s="229" t="s">
        <v>933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47" t="s">
        <v>199</v>
      </c>
      <c r="B537" s="348"/>
      <c r="C537" s="348"/>
      <c r="D537" s="348"/>
      <c r="E537" s="348"/>
      <c r="F537" s="348"/>
      <c r="G537" s="348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47" t="s">
        <v>220</v>
      </c>
      <c r="B539" s="348"/>
      <c r="C539" s="348"/>
      <c r="D539" s="348"/>
      <c r="E539" s="348"/>
      <c r="F539" s="348"/>
      <c r="G539" s="348"/>
      <c r="H539" s="349"/>
      <c r="J539" s="3"/>
    </row>
    <row r="540" spans="1:10" x14ac:dyDescent="0.25">
      <c r="A540" s="7">
        <v>1</v>
      </c>
      <c r="B540" s="8" t="s">
        <v>515</v>
      </c>
      <c r="C540" s="9" t="s">
        <v>670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515</v>
      </c>
      <c r="C541" s="175" t="s">
        <v>671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515</v>
      </c>
      <c r="C542" s="9" t="s">
        <v>672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515</v>
      </c>
      <c r="C543" s="9" t="s">
        <v>359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516</v>
      </c>
      <c r="C544" s="14" t="s">
        <v>673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517</v>
      </c>
      <c r="C545" s="14" t="s">
        <v>674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517</v>
      </c>
      <c r="C546" s="14" t="s">
        <v>360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518</v>
      </c>
      <c r="C547" s="14" t="s">
        <v>675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518</v>
      </c>
      <c r="C548" s="14" t="s">
        <v>361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518</v>
      </c>
      <c r="C549" s="218" t="s">
        <v>362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519</v>
      </c>
      <c r="C550" s="14" t="s">
        <v>676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519</v>
      </c>
      <c r="C551" s="14" t="s">
        <v>364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519</v>
      </c>
      <c r="C552" s="218" t="s">
        <v>363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520</v>
      </c>
      <c r="C553" s="14" t="s">
        <v>677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520</v>
      </c>
      <c r="C554" s="218" t="s">
        <v>714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520</v>
      </c>
      <c r="C555" s="14" t="s">
        <v>715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520</v>
      </c>
      <c r="C556" s="14" t="s">
        <v>365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521</v>
      </c>
      <c r="C557" s="175" t="s">
        <v>678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521</v>
      </c>
      <c r="C558" s="175" t="s">
        <v>366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521</v>
      </c>
      <c r="C559" s="9" t="s">
        <v>367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934</v>
      </c>
      <c r="C560" s="247" t="s">
        <v>679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934</v>
      </c>
      <c r="C561" s="247" t="s">
        <v>209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522</v>
      </c>
      <c r="C562" s="9" t="s">
        <v>680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523</v>
      </c>
      <c r="C563" s="9" t="s">
        <v>681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523</v>
      </c>
      <c r="C564" s="175" t="s">
        <v>524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525</v>
      </c>
      <c r="C565" s="9" t="s">
        <v>526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525</v>
      </c>
      <c r="C566" s="9" t="s">
        <v>527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528</v>
      </c>
      <c r="C567" s="175" t="s">
        <v>682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528</v>
      </c>
      <c r="C568" s="9" t="s">
        <v>936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528</v>
      </c>
      <c r="C569" s="175" t="s">
        <v>368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528</v>
      </c>
      <c r="C570" s="175" t="s">
        <v>935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529</v>
      </c>
      <c r="C573" s="14" t="s">
        <v>683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529</v>
      </c>
      <c r="C574" s="9" t="s">
        <v>684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47" t="s">
        <v>198</v>
      </c>
      <c r="B577" s="348"/>
      <c r="C577" s="348"/>
      <c r="D577" s="348"/>
      <c r="E577" s="348"/>
      <c r="F577" s="348"/>
      <c r="G577" s="348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47" t="s">
        <v>221</v>
      </c>
      <c r="B579" s="348"/>
      <c r="C579" s="348"/>
      <c r="D579" s="348"/>
      <c r="E579" s="348"/>
      <c r="F579" s="348"/>
      <c r="G579" s="348"/>
      <c r="H579" s="349"/>
      <c r="J579" s="3"/>
    </row>
    <row r="580" spans="1:10" x14ac:dyDescent="0.25">
      <c r="A580" s="7">
        <v>1</v>
      </c>
      <c r="B580" s="8" t="s">
        <v>530</v>
      </c>
      <c r="C580" s="9" t="s">
        <v>369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531</v>
      </c>
      <c r="C581" s="9" t="s">
        <v>685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325</v>
      </c>
      <c r="C582" s="218" t="s">
        <v>326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373</v>
      </c>
      <c r="C583" s="218" t="s">
        <v>374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532</v>
      </c>
      <c r="C584" s="260" t="s">
        <v>686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533</v>
      </c>
      <c r="C585" s="9" t="s">
        <v>687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534</v>
      </c>
      <c r="C586" s="9" t="s">
        <v>688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535</v>
      </c>
      <c r="C587" s="9" t="s">
        <v>689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536</v>
      </c>
      <c r="C588" s="9" t="s">
        <v>690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537</v>
      </c>
      <c r="C589" s="9" t="s">
        <v>538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539</v>
      </c>
      <c r="C590" s="9" t="s">
        <v>691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540</v>
      </c>
      <c r="C591" s="9" t="s">
        <v>692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541</v>
      </c>
      <c r="C592" s="9" t="s">
        <v>693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327</v>
      </c>
      <c r="C593" s="218" t="s">
        <v>370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327</v>
      </c>
      <c r="C594" s="14" t="s">
        <v>371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328</v>
      </c>
      <c r="C595" s="229" t="s">
        <v>372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542</v>
      </c>
      <c r="C596" s="9" t="s">
        <v>694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543</v>
      </c>
      <c r="C597" s="9" t="s">
        <v>695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47" t="s">
        <v>197</v>
      </c>
      <c r="B598" s="348"/>
      <c r="C598" s="348"/>
      <c r="D598" s="348"/>
      <c r="E598" s="348"/>
      <c r="F598" s="348"/>
      <c r="G598" s="348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47" t="s">
        <v>222</v>
      </c>
      <c r="B600" s="348"/>
      <c r="C600" s="348"/>
      <c r="D600" s="348"/>
      <c r="E600" s="348"/>
      <c r="F600" s="348"/>
      <c r="G600" s="348"/>
      <c r="H600" s="349"/>
      <c r="J600" s="3"/>
    </row>
    <row r="601" spans="1:10" x14ac:dyDescent="0.25">
      <c r="A601" s="15">
        <v>1</v>
      </c>
      <c r="B601" s="15" t="s">
        <v>228</v>
      </c>
      <c r="C601" s="23" t="s">
        <v>305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379</v>
      </c>
      <c r="B602" s="79" t="s">
        <v>113</v>
      </c>
      <c r="C602" s="80" t="s">
        <v>493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943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937</v>
      </c>
      <c r="C605" s="229" t="s">
        <v>471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937</v>
      </c>
      <c r="C606" s="229" t="s">
        <v>472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937</v>
      </c>
      <c r="C607" s="222" t="s">
        <v>473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544</v>
      </c>
      <c r="C608" s="267" t="s">
        <v>474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47" t="s">
        <v>196</v>
      </c>
      <c r="B611" s="348"/>
      <c r="C611" s="348"/>
      <c r="D611" s="348"/>
      <c r="E611" s="348"/>
      <c r="F611" s="348"/>
      <c r="G611" s="348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I1:I2"/>
    <mergeCell ref="I4:I5"/>
    <mergeCell ref="E4:E5"/>
    <mergeCell ref="D4:D5"/>
    <mergeCell ref="F4:F5"/>
    <mergeCell ref="A1:H2"/>
    <mergeCell ref="A204:H204"/>
    <mergeCell ref="H4:H5"/>
    <mergeCell ref="G4:G5"/>
    <mergeCell ref="C4:C5"/>
    <mergeCell ref="A4:A5"/>
    <mergeCell ref="B4:B5"/>
    <mergeCell ref="A202:G202"/>
    <mergeCell ref="A80:H80"/>
    <mergeCell ref="A102:H102"/>
    <mergeCell ref="A185:H185"/>
    <mergeCell ref="A78:G78"/>
    <mergeCell ref="A100:G100"/>
    <mergeCell ref="A183:G183"/>
    <mergeCell ref="A231:G231"/>
    <mergeCell ref="A260:G260"/>
    <mergeCell ref="A598:G598"/>
    <mergeCell ref="A233:H233"/>
    <mergeCell ref="A262:H262"/>
    <mergeCell ref="A579:H579"/>
    <mergeCell ref="A577:G577"/>
    <mergeCell ref="A339:H339"/>
    <mergeCell ref="A391:H391"/>
    <mergeCell ref="A416:H416"/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144</v>
      </c>
    </row>
    <row r="2" spans="1:6" ht="15.75" x14ac:dyDescent="0.25">
      <c r="A2" s="69">
        <v>54</v>
      </c>
      <c r="B2" s="70" t="s">
        <v>272</v>
      </c>
      <c r="C2" s="74" t="s">
        <v>273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238</v>
      </c>
      <c r="C3" s="74" t="s">
        <v>79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548</v>
      </c>
      <c r="C4" s="74" t="s">
        <v>549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550</v>
      </c>
      <c r="C5" s="74" t="s">
        <v>551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229</v>
      </c>
      <c r="C6" s="74" t="s">
        <v>230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8</v>
      </c>
      <c r="C7" s="74" t="s">
        <v>944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9</v>
      </c>
      <c r="C8" s="74" t="s">
        <v>10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9</v>
      </c>
      <c r="C9" s="74" t="s">
        <v>80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18</v>
      </c>
      <c r="C10" s="74" t="s">
        <v>19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21</v>
      </c>
      <c r="C11" s="74" t="s">
        <v>22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950</v>
      </c>
      <c r="C12" s="74" t="s">
        <v>96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27</v>
      </c>
      <c r="C13" s="74" t="s">
        <v>28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29</v>
      </c>
      <c r="C14" s="74" t="s">
        <v>30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31</v>
      </c>
      <c r="C15" s="74" t="s">
        <v>32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951</v>
      </c>
      <c r="C16" s="74" t="s">
        <v>97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948</v>
      </c>
      <c r="C17" s="74" t="s">
        <v>949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41</v>
      </c>
      <c r="C18" s="74" t="s">
        <v>42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231</v>
      </c>
      <c r="C19" s="74" t="s">
        <v>232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43</v>
      </c>
      <c r="C20" s="74" t="s">
        <v>44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45</v>
      </c>
      <c r="C21" s="74" t="s">
        <v>46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47</v>
      </c>
      <c r="C22" s="74" t="s">
        <v>48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49</v>
      </c>
      <c r="C23" s="74" t="s">
        <v>50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947</v>
      </c>
      <c r="C24" s="74" t="s">
        <v>546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261</v>
      </c>
      <c r="C25" s="74" t="s">
        <v>98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262</v>
      </c>
      <c r="C26" s="74" t="s">
        <v>99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233</v>
      </c>
      <c r="C27" s="74" t="s">
        <v>100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57</v>
      </c>
      <c r="C28" s="74" t="s">
        <v>58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234</v>
      </c>
      <c r="C29" s="74" t="s">
        <v>101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235</v>
      </c>
      <c r="C30" s="74" t="s">
        <v>102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71</v>
      </c>
      <c r="C31" s="74" t="s">
        <v>72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702</v>
      </c>
      <c r="C32" s="74" t="s">
        <v>703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74</v>
      </c>
      <c r="C33" s="74" t="s">
        <v>75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299</v>
      </c>
      <c r="C34" s="74" t="s">
        <v>300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104</v>
      </c>
      <c r="C35" s="74" t="s">
        <v>85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104</v>
      </c>
      <c r="C36" s="74" t="s">
        <v>106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104</v>
      </c>
      <c r="C37" s="74" t="s">
        <v>105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104</v>
      </c>
      <c r="C38" s="74" t="s">
        <v>107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108</v>
      </c>
      <c r="C39" s="74" t="s">
        <v>109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113</v>
      </c>
      <c r="C40" s="74" t="s">
        <v>114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696</v>
      </c>
      <c r="C41" s="74" t="s">
        <v>697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145</v>
      </c>
    </row>
    <row r="3" spans="1:6" ht="15.75" x14ac:dyDescent="0.25">
      <c r="A3" s="82">
        <v>72</v>
      </c>
      <c r="B3" s="85" t="s">
        <v>547</v>
      </c>
      <c r="C3" s="86" t="s">
        <v>223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552</v>
      </c>
      <c r="C4" s="86" t="s">
        <v>938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552</v>
      </c>
      <c r="C5" s="86" t="s">
        <v>553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552</v>
      </c>
      <c r="C6" s="86" t="s">
        <v>952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552</v>
      </c>
      <c r="C7" s="86" t="s">
        <v>953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939</v>
      </c>
      <c r="C8" s="86" t="s">
        <v>940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939</v>
      </c>
      <c r="C9" s="86" t="s">
        <v>941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939</v>
      </c>
      <c r="C10" s="86" t="s">
        <v>942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954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954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954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954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954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94</v>
      </c>
      <c r="C16" s="90" t="s">
        <v>95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6</v>
      </c>
      <c r="C17" s="93" t="s">
        <v>7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11</v>
      </c>
      <c r="C18" s="98" t="s">
        <v>12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11</v>
      </c>
      <c r="C19" s="98" t="s">
        <v>13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14</v>
      </c>
      <c r="C20" s="98" t="s">
        <v>15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14</v>
      </c>
      <c r="C21" s="101" t="s">
        <v>16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23</v>
      </c>
      <c r="C22" s="103" t="s">
        <v>24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494</v>
      </c>
      <c r="C23" s="105" t="s">
        <v>495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461</v>
      </c>
      <c r="C24" s="107" t="s">
        <v>462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25</v>
      </c>
      <c r="C25" s="107" t="s">
        <v>26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33</v>
      </c>
      <c r="C26" s="107" t="s">
        <v>34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33</v>
      </c>
      <c r="C27" s="107" t="s">
        <v>35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36</v>
      </c>
      <c r="C28" s="107" t="s">
        <v>81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37</v>
      </c>
      <c r="C29" s="107" t="s">
        <v>38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39</v>
      </c>
      <c r="C30" s="107" t="s">
        <v>82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39</v>
      </c>
      <c r="C31" s="107" t="s">
        <v>40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51</v>
      </c>
      <c r="C32" s="107" t="s">
        <v>52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51</v>
      </c>
      <c r="C33" s="107" t="s">
        <v>53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54</v>
      </c>
      <c r="C34" s="107" t="s">
        <v>55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54</v>
      </c>
      <c r="C35" s="107" t="s">
        <v>56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59</v>
      </c>
      <c r="C36" s="107" t="s">
        <v>60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59</v>
      </c>
      <c r="C37" s="107" t="s">
        <v>61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62</v>
      </c>
      <c r="C38" s="107" t="s">
        <v>63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64</v>
      </c>
      <c r="C39" s="107" t="s">
        <v>65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64</v>
      </c>
      <c r="C40" s="107" t="s">
        <v>66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76</v>
      </c>
      <c r="C41" s="107" t="s">
        <v>77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76</v>
      </c>
      <c r="C42" s="107" t="s">
        <v>78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226</v>
      </c>
      <c r="C43" s="107" t="s">
        <v>227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301</v>
      </c>
      <c r="C44" s="107" t="s">
        <v>83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301</v>
      </c>
      <c r="C45" s="107" t="s">
        <v>84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302</v>
      </c>
      <c r="C46" s="107" t="s">
        <v>303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857</v>
      </c>
      <c r="C47" s="107" t="s">
        <v>468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857</v>
      </c>
      <c r="C48" s="107" t="s">
        <v>469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304</v>
      </c>
      <c r="C49" s="109" t="s">
        <v>470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110</v>
      </c>
      <c r="C50" s="107" t="s">
        <v>731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111</v>
      </c>
      <c r="C51" s="90" t="s">
        <v>732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112</v>
      </c>
      <c r="C52" s="110" t="s">
        <v>733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6"/>
  <sheetViews>
    <sheetView tabSelected="1" workbookViewId="0">
      <selection activeCell="G85" sqref="G85"/>
    </sheetView>
  </sheetViews>
  <sheetFormatPr defaultRowHeight="12.75" x14ac:dyDescent="0.2"/>
  <cols>
    <col min="1" max="1" width="4" style="330" customWidth="1"/>
    <col min="2" max="2" width="9.140625" style="331" customWidth="1"/>
    <col min="3" max="3" width="31.7109375" style="330" customWidth="1"/>
    <col min="4" max="4" width="26.5703125" style="330" customWidth="1"/>
    <col min="5" max="5" width="11" style="330" customWidth="1"/>
    <col min="6" max="6" width="5" style="330" customWidth="1"/>
    <col min="7" max="7" width="8.28515625" style="337" customWidth="1"/>
    <col min="8" max="8" width="8.7109375" style="337" customWidth="1"/>
    <col min="9" max="9" width="10.140625" style="333" customWidth="1"/>
    <col min="10" max="10" width="11.7109375" style="333" customWidth="1"/>
    <col min="11" max="11" width="8.7109375" style="330" customWidth="1"/>
    <col min="12" max="12" width="11.5703125" style="330" customWidth="1"/>
    <col min="13" max="13" width="27" style="339" customWidth="1"/>
    <col min="14" max="14" width="10.140625" bestFit="1" customWidth="1"/>
  </cols>
  <sheetData>
    <row r="1" spans="1:14" s="339" customFormat="1" ht="40.5" x14ac:dyDescent="0.2">
      <c r="A1" s="317" t="s">
        <v>182</v>
      </c>
      <c r="B1" s="317" t="s">
        <v>1020</v>
      </c>
      <c r="C1" s="317" t="s">
        <v>1021</v>
      </c>
      <c r="D1" s="317" t="s">
        <v>1022</v>
      </c>
      <c r="E1" s="317" t="s">
        <v>1023</v>
      </c>
      <c r="F1" s="317" t="s">
        <v>1024</v>
      </c>
      <c r="G1" s="334" t="s">
        <v>271</v>
      </c>
      <c r="H1" s="334" t="s">
        <v>1025</v>
      </c>
      <c r="I1" s="318" t="s">
        <v>1026</v>
      </c>
      <c r="J1" s="318" t="s">
        <v>1027</v>
      </c>
      <c r="K1" s="317" t="s">
        <v>1028</v>
      </c>
      <c r="L1" s="318" t="s">
        <v>1029</v>
      </c>
      <c r="M1" s="341" t="s">
        <v>1067</v>
      </c>
    </row>
    <row r="2" spans="1:14" x14ac:dyDescent="0.2">
      <c r="A2" s="319">
        <v>1</v>
      </c>
      <c r="B2" s="320" t="s">
        <v>380</v>
      </c>
      <c r="C2" s="321" t="s">
        <v>958</v>
      </c>
      <c r="D2" s="321"/>
      <c r="E2" s="321"/>
      <c r="F2" s="321"/>
      <c r="G2" s="335">
        <v>70000</v>
      </c>
      <c r="H2" s="335"/>
      <c r="I2" s="323"/>
      <c r="J2" s="323"/>
      <c r="K2" s="322">
        <v>0.55000000000000004</v>
      </c>
      <c r="L2" s="323">
        <f>G2*K2</f>
        <v>38500</v>
      </c>
      <c r="M2" s="343"/>
    </row>
    <row r="3" spans="1:14" ht="18.75" customHeight="1" x14ac:dyDescent="0.2">
      <c r="A3" s="319">
        <v>2</v>
      </c>
      <c r="B3" s="320" t="s">
        <v>383</v>
      </c>
      <c r="C3" s="321" t="s">
        <v>959</v>
      </c>
      <c r="D3" s="321"/>
      <c r="E3" s="321"/>
      <c r="F3" s="321"/>
      <c r="G3" s="335">
        <v>17000</v>
      </c>
      <c r="H3" s="335"/>
      <c r="I3" s="323"/>
      <c r="J3" s="323"/>
      <c r="K3" s="322">
        <v>0.47</v>
      </c>
      <c r="L3" s="323">
        <f t="shared" ref="L3:L66" si="0">G3*K3</f>
        <v>7990</v>
      </c>
      <c r="M3" s="343"/>
    </row>
    <row r="4" spans="1:14" ht="18.75" customHeight="1" x14ac:dyDescent="0.2">
      <c r="A4" s="319">
        <v>3</v>
      </c>
      <c r="B4" s="320" t="s">
        <v>393</v>
      </c>
      <c r="C4" s="321" t="s">
        <v>333</v>
      </c>
      <c r="D4" s="321"/>
      <c r="E4" s="321"/>
      <c r="F4" s="321"/>
      <c r="G4" s="335">
        <v>12000</v>
      </c>
      <c r="H4" s="335"/>
      <c r="I4" s="323"/>
      <c r="J4" s="323"/>
      <c r="K4" s="322">
        <v>1.4</v>
      </c>
      <c r="L4" s="323">
        <f t="shared" si="0"/>
        <v>16800</v>
      </c>
      <c r="M4" s="343"/>
    </row>
    <row r="5" spans="1:14" ht="25.5" x14ac:dyDescent="0.2">
      <c r="A5" s="319">
        <v>4</v>
      </c>
      <c r="B5" s="320" t="s">
        <v>398</v>
      </c>
      <c r="C5" s="321" t="s">
        <v>960</v>
      </c>
      <c r="D5" s="321"/>
      <c r="E5" s="321"/>
      <c r="F5" s="321"/>
      <c r="G5" s="335">
        <v>16000</v>
      </c>
      <c r="H5" s="335"/>
      <c r="I5" s="323"/>
      <c r="J5" s="323"/>
      <c r="K5" s="322">
        <v>2</v>
      </c>
      <c r="L5" s="323">
        <f t="shared" si="0"/>
        <v>32000</v>
      </c>
      <c r="M5" s="343"/>
    </row>
    <row r="6" spans="1:14" ht="25.5" x14ac:dyDescent="0.2">
      <c r="A6" s="319">
        <v>5</v>
      </c>
      <c r="B6" s="320" t="s">
        <v>403</v>
      </c>
      <c r="C6" s="321" t="s">
        <v>980</v>
      </c>
      <c r="D6" s="321" t="s">
        <v>1053</v>
      </c>
      <c r="E6" s="321" t="s">
        <v>1054</v>
      </c>
      <c r="F6" s="321" t="s">
        <v>1031</v>
      </c>
      <c r="G6" s="335">
        <v>18000</v>
      </c>
      <c r="H6" s="335">
        <v>18000</v>
      </c>
      <c r="I6" s="323">
        <v>1.1000000000000001</v>
      </c>
      <c r="J6" s="323">
        <f>H6*I6</f>
        <v>19800</v>
      </c>
      <c r="K6" s="322">
        <v>1.4</v>
      </c>
      <c r="L6" s="323">
        <f t="shared" si="0"/>
        <v>25200</v>
      </c>
      <c r="M6" s="343" t="str">
        <f>slovimaEUR(J6)</f>
        <v>devetnaesthiljadaosamstotinaeura  i nulacenti</v>
      </c>
      <c r="N6" s="77"/>
    </row>
    <row r="7" spans="1:14" s="316" customFormat="1" ht="25.5" x14ac:dyDescent="0.2">
      <c r="A7" s="319">
        <v>6</v>
      </c>
      <c r="B7" s="320" t="s">
        <v>1016</v>
      </c>
      <c r="C7" s="324" t="s">
        <v>1017</v>
      </c>
      <c r="D7" s="324"/>
      <c r="E7" s="324"/>
      <c r="F7" s="324"/>
      <c r="G7" s="336">
        <v>50</v>
      </c>
      <c r="H7" s="336"/>
      <c r="I7" s="338"/>
      <c r="J7" s="323"/>
      <c r="K7" s="325">
        <v>646.5</v>
      </c>
      <c r="L7" s="323">
        <f t="shared" si="0"/>
        <v>32325</v>
      </c>
      <c r="M7" s="343"/>
    </row>
    <row r="8" spans="1:14" x14ac:dyDescent="0.2">
      <c r="A8" s="319">
        <v>7</v>
      </c>
      <c r="B8" s="320" t="s">
        <v>1014</v>
      </c>
      <c r="C8" s="321" t="s">
        <v>1015</v>
      </c>
      <c r="D8" s="321"/>
      <c r="E8" s="321"/>
      <c r="F8" s="321"/>
      <c r="G8" s="335">
        <v>8</v>
      </c>
      <c r="H8" s="335"/>
      <c r="I8" s="323"/>
      <c r="J8" s="323"/>
      <c r="K8" s="322">
        <v>2048</v>
      </c>
      <c r="L8" s="323">
        <f t="shared" si="0"/>
        <v>16384</v>
      </c>
      <c r="M8" s="343"/>
    </row>
    <row r="9" spans="1:14" x14ac:dyDescent="0.2">
      <c r="A9" s="319">
        <v>8</v>
      </c>
      <c r="B9" s="320" t="s">
        <v>243</v>
      </c>
      <c r="C9" s="321" t="s">
        <v>961</v>
      </c>
      <c r="D9" s="321"/>
      <c r="E9" s="321"/>
      <c r="F9" s="321"/>
      <c r="G9" s="335">
        <v>6000</v>
      </c>
      <c r="H9" s="335"/>
      <c r="I9" s="323"/>
      <c r="J9" s="323"/>
      <c r="K9" s="322">
        <v>1.35</v>
      </c>
      <c r="L9" s="323">
        <f t="shared" si="0"/>
        <v>8100.0000000000009</v>
      </c>
      <c r="M9" s="343"/>
    </row>
    <row r="10" spans="1:14" ht="25.5" x14ac:dyDescent="0.2">
      <c r="A10" s="319">
        <v>9</v>
      </c>
      <c r="B10" s="326" t="s">
        <v>955</v>
      </c>
      <c r="C10" s="321" t="s">
        <v>976</v>
      </c>
      <c r="D10" s="321"/>
      <c r="E10" s="321"/>
      <c r="F10" s="321"/>
      <c r="G10" s="335">
        <v>12000</v>
      </c>
      <c r="H10" s="335"/>
      <c r="I10" s="323"/>
      <c r="J10" s="323"/>
      <c r="K10" s="322">
        <v>0.9</v>
      </c>
      <c r="L10" s="323">
        <f t="shared" si="0"/>
        <v>10800</v>
      </c>
      <c r="M10" s="343"/>
    </row>
    <row r="11" spans="1:14" x14ac:dyDescent="0.2">
      <c r="A11" s="319">
        <v>10</v>
      </c>
      <c r="B11" s="320" t="s">
        <v>752</v>
      </c>
      <c r="C11" s="321" t="s">
        <v>981</v>
      </c>
      <c r="D11" s="321"/>
      <c r="E11" s="321"/>
      <c r="F11" s="321"/>
      <c r="G11" s="335">
        <v>70000</v>
      </c>
      <c r="H11" s="335"/>
      <c r="I11" s="323"/>
      <c r="J11" s="323"/>
      <c r="K11" s="322">
        <v>0.4</v>
      </c>
      <c r="L11" s="323">
        <f t="shared" si="0"/>
        <v>28000</v>
      </c>
      <c r="M11" s="343"/>
    </row>
    <row r="12" spans="1:14" ht="25.5" x14ac:dyDescent="0.2">
      <c r="A12" s="319">
        <v>11</v>
      </c>
      <c r="B12" s="320" t="s">
        <v>756</v>
      </c>
      <c r="C12" s="321" t="s">
        <v>757</v>
      </c>
      <c r="D12" s="321" t="s">
        <v>1038</v>
      </c>
      <c r="E12" s="321" t="s">
        <v>1030</v>
      </c>
      <c r="F12" s="321" t="s">
        <v>1031</v>
      </c>
      <c r="G12" s="335">
        <v>60000</v>
      </c>
      <c r="H12" s="335">
        <v>60000</v>
      </c>
      <c r="I12" s="323">
        <v>0.55000000000000004</v>
      </c>
      <c r="J12" s="323">
        <f t="shared" ref="J12:J64" si="1">H12*I12</f>
        <v>33000</v>
      </c>
      <c r="K12" s="322">
        <v>0.59</v>
      </c>
      <c r="L12" s="323">
        <f t="shared" si="0"/>
        <v>35400</v>
      </c>
      <c r="M12" s="343" t="str">
        <f t="shared" ref="M12:M64" si="2">slovimaEUR(J12)</f>
        <v>tridesettrihiljadeeura  i nulacenti</v>
      </c>
    </row>
    <row r="13" spans="1:14" ht="25.5" x14ac:dyDescent="0.2">
      <c r="A13" s="319">
        <v>12</v>
      </c>
      <c r="B13" s="320" t="s">
        <v>756</v>
      </c>
      <c r="C13" s="321" t="s">
        <v>978</v>
      </c>
      <c r="D13" s="321" t="s">
        <v>1052</v>
      </c>
      <c r="E13" s="321" t="s">
        <v>1030</v>
      </c>
      <c r="F13" s="321" t="s">
        <v>1031</v>
      </c>
      <c r="G13" s="335">
        <v>70000</v>
      </c>
      <c r="H13" s="335">
        <v>70000</v>
      </c>
      <c r="I13" s="323">
        <v>0.42</v>
      </c>
      <c r="J13" s="323">
        <f t="shared" si="1"/>
        <v>29400</v>
      </c>
      <c r="K13" s="322">
        <v>0.45</v>
      </c>
      <c r="L13" s="323">
        <f t="shared" si="0"/>
        <v>31500</v>
      </c>
      <c r="M13" s="343" t="str">
        <f t="shared" si="2"/>
        <v>dvadesetdevethiljadačetiristotineeura  i nulacenti</v>
      </c>
    </row>
    <row r="14" spans="1:14" ht="38.25" x14ac:dyDescent="0.2">
      <c r="A14" s="319">
        <v>13</v>
      </c>
      <c r="B14" s="320" t="s">
        <v>773</v>
      </c>
      <c r="C14" s="321" t="s">
        <v>982</v>
      </c>
      <c r="D14" s="321" t="s">
        <v>1039</v>
      </c>
      <c r="E14" s="321" t="s">
        <v>1035</v>
      </c>
      <c r="F14" s="321" t="s">
        <v>1031</v>
      </c>
      <c r="G14" s="335">
        <v>60000</v>
      </c>
      <c r="H14" s="335">
        <v>64285</v>
      </c>
      <c r="I14" s="323">
        <v>1.633</v>
      </c>
      <c r="J14" s="323">
        <v>104784.55</v>
      </c>
      <c r="K14" s="322">
        <v>1.75</v>
      </c>
      <c r="L14" s="323">
        <f t="shared" si="0"/>
        <v>105000</v>
      </c>
      <c r="M14" s="343" t="str">
        <f t="shared" si="2"/>
        <v>stotinučetirihiljadesedamstotinaosamdesetčetirieura  i pedesetpetcenti</v>
      </c>
    </row>
    <row r="15" spans="1:14" ht="25.5" x14ac:dyDescent="0.2">
      <c r="A15" s="319">
        <v>14</v>
      </c>
      <c r="B15" s="320" t="s">
        <v>773</v>
      </c>
      <c r="C15" s="321" t="s">
        <v>774</v>
      </c>
      <c r="D15" s="321" t="s">
        <v>1040</v>
      </c>
      <c r="E15" s="321" t="s">
        <v>1035</v>
      </c>
      <c r="F15" s="321" t="s">
        <v>1031</v>
      </c>
      <c r="G15" s="335">
        <v>50000</v>
      </c>
      <c r="H15" s="335">
        <v>53571</v>
      </c>
      <c r="I15" s="323">
        <v>2.0529999999999999</v>
      </c>
      <c r="J15" s="323">
        <v>109820.55</v>
      </c>
      <c r="K15" s="322">
        <v>2.2000000000000002</v>
      </c>
      <c r="L15" s="323">
        <f t="shared" si="0"/>
        <v>110000.00000000001</v>
      </c>
      <c r="M15" s="343" t="str">
        <f t="shared" si="2"/>
        <v>stotinudevethiljadaosamstotinadvadeseteura  i pedesetpetcenti</v>
      </c>
    </row>
    <row r="16" spans="1:14" ht="38.25" x14ac:dyDescent="0.2">
      <c r="A16" s="319">
        <v>15</v>
      </c>
      <c r="B16" s="320" t="s">
        <v>313</v>
      </c>
      <c r="C16" s="321" t="s">
        <v>962</v>
      </c>
      <c r="D16" s="321" t="s">
        <v>1056</v>
      </c>
      <c r="E16" s="321" t="s">
        <v>1057</v>
      </c>
      <c r="F16" s="321" t="s">
        <v>1031</v>
      </c>
      <c r="G16" s="335">
        <v>18000</v>
      </c>
      <c r="H16" s="335">
        <v>19286</v>
      </c>
      <c r="I16" s="323">
        <v>0.66500000000000004</v>
      </c>
      <c r="J16" s="323">
        <v>12921.62</v>
      </c>
      <c r="K16" s="322">
        <v>0.72</v>
      </c>
      <c r="L16" s="323">
        <f t="shared" si="0"/>
        <v>12960</v>
      </c>
      <c r="M16" s="343" t="str">
        <f t="shared" si="2"/>
        <v>dvanaesthiljadadevetstotinadvadesetjedaneur  i šestdesetdvacenta</v>
      </c>
    </row>
    <row r="17" spans="1:13" x14ac:dyDescent="0.2">
      <c r="A17" s="319">
        <v>16</v>
      </c>
      <c r="B17" s="320" t="s">
        <v>313</v>
      </c>
      <c r="C17" s="321" t="s">
        <v>314</v>
      </c>
      <c r="D17" s="321"/>
      <c r="E17" s="321"/>
      <c r="F17" s="321"/>
      <c r="G17" s="335">
        <v>11000</v>
      </c>
      <c r="H17" s="335"/>
      <c r="I17" s="323"/>
      <c r="J17" s="323"/>
      <c r="K17" s="322">
        <v>0.5</v>
      </c>
      <c r="L17" s="323">
        <f t="shared" si="0"/>
        <v>5500</v>
      </c>
      <c r="M17" s="343"/>
    </row>
    <row r="18" spans="1:13" x14ac:dyDescent="0.2">
      <c r="A18" s="319">
        <v>17</v>
      </c>
      <c r="B18" s="320" t="s">
        <v>317</v>
      </c>
      <c r="C18" s="321" t="s">
        <v>983</v>
      </c>
      <c r="D18" s="321"/>
      <c r="E18" s="321"/>
      <c r="F18" s="321"/>
      <c r="G18" s="335">
        <v>4000</v>
      </c>
      <c r="H18" s="335"/>
      <c r="I18" s="323"/>
      <c r="J18" s="323"/>
      <c r="K18" s="322">
        <v>1.35</v>
      </c>
      <c r="L18" s="323">
        <f t="shared" si="0"/>
        <v>5400</v>
      </c>
      <c r="M18" s="343"/>
    </row>
    <row r="19" spans="1:13" x14ac:dyDescent="0.2">
      <c r="A19" s="319">
        <v>18</v>
      </c>
      <c r="B19" s="320" t="s">
        <v>436</v>
      </c>
      <c r="C19" s="321" t="s">
        <v>984</v>
      </c>
      <c r="D19" s="321"/>
      <c r="E19" s="321"/>
      <c r="F19" s="321"/>
      <c r="G19" s="335">
        <v>2500</v>
      </c>
      <c r="H19" s="335"/>
      <c r="I19" s="323"/>
      <c r="J19" s="323"/>
      <c r="K19" s="322">
        <v>2.34</v>
      </c>
      <c r="L19" s="323">
        <f t="shared" si="0"/>
        <v>5850</v>
      </c>
      <c r="M19" s="343"/>
    </row>
    <row r="20" spans="1:13" ht="25.5" x14ac:dyDescent="0.2">
      <c r="A20" s="319">
        <v>19</v>
      </c>
      <c r="B20" s="320" t="s">
        <v>9</v>
      </c>
      <c r="C20" s="321" t="s">
        <v>963</v>
      </c>
      <c r="D20" s="321" t="s">
        <v>1068</v>
      </c>
      <c r="E20" s="321" t="s">
        <v>1033</v>
      </c>
      <c r="F20" s="321" t="s">
        <v>1031</v>
      </c>
      <c r="G20" s="335">
        <v>10</v>
      </c>
      <c r="H20" s="335">
        <v>10</v>
      </c>
      <c r="I20" s="323">
        <v>34.24</v>
      </c>
      <c r="J20" s="323">
        <v>342.4</v>
      </c>
      <c r="K20" s="322">
        <v>34.24</v>
      </c>
      <c r="L20" s="323">
        <f t="shared" si="0"/>
        <v>342.40000000000003</v>
      </c>
      <c r="M20" s="343" t="s">
        <v>1069</v>
      </c>
    </row>
    <row r="21" spans="1:13" x14ac:dyDescent="0.2">
      <c r="A21" s="319">
        <v>20</v>
      </c>
      <c r="B21" s="320" t="s">
        <v>736</v>
      </c>
      <c r="C21" s="321" t="s">
        <v>956</v>
      </c>
      <c r="D21" s="321"/>
      <c r="E21" s="321"/>
      <c r="F21" s="321"/>
      <c r="G21" s="335">
        <v>60000</v>
      </c>
      <c r="H21" s="335"/>
      <c r="I21" s="323"/>
      <c r="J21" s="323"/>
      <c r="K21" s="322">
        <v>0.83</v>
      </c>
      <c r="L21" s="323">
        <f t="shared" si="0"/>
        <v>49800</v>
      </c>
      <c r="M21" s="343"/>
    </row>
    <row r="22" spans="1:13" x14ac:dyDescent="0.2">
      <c r="A22" s="319">
        <v>21</v>
      </c>
      <c r="B22" s="320" t="s">
        <v>1003</v>
      </c>
      <c r="C22" s="321" t="s">
        <v>1004</v>
      </c>
      <c r="D22" s="321"/>
      <c r="E22" s="321"/>
      <c r="F22" s="321"/>
      <c r="G22" s="335">
        <v>1500</v>
      </c>
      <c r="H22" s="335"/>
      <c r="I22" s="323"/>
      <c r="J22" s="323"/>
      <c r="K22" s="322">
        <v>2.95</v>
      </c>
      <c r="L22" s="323">
        <f t="shared" si="0"/>
        <v>4425</v>
      </c>
      <c r="M22" s="343"/>
    </row>
    <row r="23" spans="1:13" ht="25.5" x14ac:dyDescent="0.2">
      <c r="A23" s="319">
        <v>22</v>
      </c>
      <c r="B23" s="320" t="s">
        <v>740</v>
      </c>
      <c r="C23" s="321" t="s">
        <v>985</v>
      </c>
      <c r="D23" s="321"/>
      <c r="E23" s="321"/>
      <c r="F23" s="321"/>
      <c r="G23" s="335">
        <v>3300</v>
      </c>
      <c r="H23" s="335"/>
      <c r="I23" s="323"/>
      <c r="J23" s="323"/>
      <c r="K23" s="322">
        <v>1.3</v>
      </c>
      <c r="L23" s="323">
        <f t="shared" si="0"/>
        <v>4290</v>
      </c>
      <c r="M23" s="343"/>
    </row>
    <row r="24" spans="1:13" ht="25.5" x14ac:dyDescent="0.2">
      <c r="A24" s="319">
        <v>23</v>
      </c>
      <c r="B24" s="320" t="s">
        <v>740</v>
      </c>
      <c r="C24" s="321" t="s">
        <v>986</v>
      </c>
      <c r="D24" s="321"/>
      <c r="E24" s="321"/>
      <c r="F24" s="321"/>
      <c r="G24" s="335">
        <v>13000</v>
      </c>
      <c r="H24" s="335"/>
      <c r="I24" s="323"/>
      <c r="J24" s="323"/>
      <c r="K24" s="322">
        <v>1.8</v>
      </c>
      <c r="L24" s="323">
        <f t="shared" si="0"/>
        <v>23400</v>
      </c>
      <c r="M24" s="343"/>
    </row>
    <row r="25" spans="1:13" ht="25.5" x14ac:dyDescent="0.2">
      <c r="A25" s="319">
        <v>24</v>
      </c>
      <c r="B25" s="320" t="s">
        <v>116</v>
      </c>
      <c r="C25" s="321" t="s">
        <v>987</v>
      </c>
      <c r="D25" s="321" t="s">
        <v>1059</v>
      </c>
      <c r="E25" s="321" t="s">
        <v>1058</v>
      </c>
      <c r="F25" s="321" t="s">
        <v>1031</v>
      </c>
      <c r="G25" s="335">
        <v>100</v>
      </c>
      <c r="H25" s="335">
        <v>100</v>
      </c>
      <c r="I25" s="323">
        <v>8.94</v>
      </c>
      <c r="J25" s="323">
        <f t="shared" si="1"/>
        <v>894</v>
      </c>
      <c r="K25" s="322">
        <v>8.94</v>
      </c>
      <c r="L25" s="323">
        <f t="shared" si="0"/>
        <v>894</v>
      </c>
      <c r="M25" s="343" t="str">
        <f t="shared" si="2"/>
        <v>osamstotinadevedesetčetirieura  i nulacenti</v>
      </c>
    </row>
    <row r="26" spans="1:13" ht="25.5" x14ac:dyDescent="0.2">
      <c r="A26" s="319">
        <v>25</v>
      </c>
      <c r="B26" s="320" t="s">
        <v>116</v>
      </c>
      <c r="C26" s="321" t="s">
        <v>988</v>
      </c>
      <c r="D26" s="321" t="s">
        <v>1066</v>
      </c>
      <c r="E26" s="321" t="s">
        <v>1058</v>
      </c>
      <c r="F26" s="321" t="s">
        <v>1031</v>
      </c>
      <c r="G26" s="335">
        <v>150</v>
      </c>
      <c r="H26" s="335">
        <v>150</v>
      </c>
      <c r="I26" s="323">
        <v>6.34</v>
      </c>
      <c r="J26" s="323">
        <f t="shared" si="1"/>
        <v>951</v>
      </c>
      <c r="K26" s="322">
        <v>6.34</v>
      </c>
      <c r="L26" s="323">
        <f t="shared" si="0"/>
        <v>951</v>
      </c>
      <c r="M26" s="343" t="str">
        <f t="shared" si="2"/>
        <v>devetstotinapedesetjedaneur  i nulacenti</v>
      </c>
    </row>
    <row r="27" spans="1:13" x14ac:dyDescent="0.2">
      <c r="A27" s="319">
        <v>26</v>
      </c>
      <c r="B27" s="320" t="s">
        <v>117</v>
      </c>
      <c r="C27" s="321" t="s">
        <v>964</v>
      </c>
      <c r="D27" s="321"/>
      <c r="E27" s="321"/>
      <c r="F27" s="321"/>
      <c r="G27" s="335">
        <v>500</v>
      </c>
      <c r="H27" s="335"/>
      <c r="I27" s="323"/>
      <c r="J27" s="323"/>
      <c r="K27" s="322">
        <v>1.28</v>
      </c>
      <c r="L27" s="323">
        <f t="shared" si="0"/>
        <v>640</v>
      </c>
      <c r="M27" s="343"/>
    </row>
    <row r="28" spans="1:13" ht="38.25" x14ac:dyDescent="0.2">
      <c r="A28" s="319">
        <v>27</v>
      </c>
      <c r="B28" s="320" t="s">
        <v>1005</v>
      </c>
      <c r="C28" s="321" t="s">
        <v>1006</v>
      </c>
      <c r="D28" s="321"/>
      <c r="E28" s="321"/>
      <c r="F28" s="321"/>
      <c r="G28" s="335">
        <v>100</v>
      </c>
      <c r="H28" s="335"/>
      <c r="I28" s="323"/>
      <c r="J28" s="323"/>
      <c r="K28" s="322">
        <v>10</v>
      </c>
      <c r="L28" s="323">
        <f t="shared" si="0"/>
        <v>1000</v>
      </c>
      <c r="M28" s="343"/>
    </row>
    <row r="29" spans="1:13" ht="25.5" x14ac:dyDescent="0.2">
      <c r="A29" s="319">
        <v>28</v>
      </c>
      <c r="B29" s="320" t="s">
        <v>1005</v>
      </c>
      <c r="C29" s="321" t="s">
        <v>1007</v>
      </c>
      <c r="D29" s="327" t="s">
        <v>1062</v>
      </c>
      <c r="E29" s="327" t="s">
        <v>1063</v>
      </c>
      <c r="F29" s="327" t="s">
        <v>1031</v>
      </c>
      <c r="G29" s="335">
        <v>300</v>
      </c>
      <c r="H29" s="335">
        <v>300</v>
      </c>
      <c r="I29" s="323">
        <v>14.87</v>
      </c>
      <c r="J29" s="323">
        <f t="shared" si="1"/>
        <v>4461</v>
      </c>
      <c r="K29" s="322">
        <v>14.87</v>
      </c>
      <c r="L29" s="323">
        <f t="shared" si="0"/>
        <v>4461</v>
      </c>
      <c r="M29" s="343" t="str">
        <f t="shared" si="2"/>
        <v>četirihiljadečetiristotinešestdesetjedaneur  i nulacenti</v>
      </c>
    </row>
    <row r="30" spans="1:13" ht="25.5" x14ac:dyDescent="0.2">
      <c r="A30" s="319">
        <v>29</v>
      </c>
      <c r="B30" s="320" t="s">
        <v>121</v>
      </c>
      <c r="C30" s="321" t="s">
        <v>989</v>
      </c>
      <c r="D30" s="321" t="s">
        <v>1041</v>
      </c>
      <c r="E30" s="321" t="s">
        <v>1036</v>
      </c>
      <c r="F30" s="321" t="s">
        <v>1031</v>
      </c>
      <c r="G30" s="335">
        <v>20000</v>
      </c>
      <c r="H30" s="335">
        <v>20000</v>
      </c>
      <c r="I30" s="323">
        <v>1.08</v>
      </c>
      <c r="J30" s="323">
        <f t="shared" si="1"/>
        <v>21600</v>
      </c>
      <c r="K30" s="322">
        <v>1.2</v>
      </c>
      <c r="L30" s="323">
        <f t="shared" si="0"/>
        <v>24000</v>
      </c>
      <c r="M30" s="343" t="str">
        <f t="shared" si="2"/>
        <v>dvadesetjednahiljadašeststotinaeura  i nulacenti</v>
      </c>
    </row>
    <row r="31" spans="1:13" x14ac:dyDescent="0.2">
      <c r="A31" s="319">
        <v>30</v>
      </c>
      <c r="B31" s="320" t="s">
        <v>123</v>
      </c>
      <c r="C31" s="321" t="s">
        <v>990</v>
      </c>
      <c r="D31" s="321"/>
      <c r="E31" s="321"/>
      <c r="F31" s="321"/>
      <c r="G31" s="335">
        <v>7500</v>
      </c>
      <c r="H31" s="335"/>
      <c r="I31" s="323"/>
      <c r="J31" s="323"/>
      <c r="K31" s="322">
        <v>1.1000000000000001</v>
      </c>
      <c r="L31" s="323">
        <f t="shared" si="0"/>
        <v>8250</v>
      </c>
      <c r="M31" s="343"/>
    </row>
    <row r="32" spans="1:13" ht="25.5" x14ac:dyDescent="0.2">
      <c r="A32" s="319">
        <v>31</v>
      </c>
      <c r="B32" s="320" t="s">
        <v>124</v>
      </c>
      <c r="C32" s="321" t="s">
        <v>991</v>
      </c>
      <c r="D32" s="321" t="s">
        <v>1055</v>
      </c>
      <c r="E32" s="321" t="s">
        <v>1054</v>
      </c>
      <c r="F32" s="321" t="s">
        <v>1031</v>
      </c>
      <c r="G32" s="335">
        <v>2200</v>
      </c>
      <c r="H32" s="335">
        <v>2750</v>
      </c>
      <c r="I32" s="340">
        <v>1.63</v>
      </c>
      <c r="J32" s="323">
        <f t="shared" si="1"/>
        <v>4482.5</v>
      </c>
      <c r="K32" s="322">
        <v>1.63</v>
      </c>
      <c r="L32" s="323">
        <f t="shared" si="0"/>
        <v>3585.9999999999995</v>
      </c>
      <c r="M32" s="343" t="str">
        <f t="shared" si="2"/>
        <v>četirihiljadečetiristotineosamdesetdvaeura  i pedesetcenti</v>
      </c>
    </row>
    <row r="33" spans="1:13" x14ac:dyDescent="0.2">
      <c r="A33" s="319">
        <v>32</v>
      </c>
      <c r="B33" s="320" t="s">
        <v>31</v>
      </c>
      <c r="C33" s="321" t="s">
        <v>992</v>
      </c>
      <c r="D33" s="321"/>
      <c r="E33" s="321"/>
      <c r="F33" s="321"/>
      <c r="G33" s="335">
        <v>8</v>
      </c>
      <c r="H33" s="335"/>
      <c r="I33" s="323"/>
      <c r="J33" s="323"/>
      <c r="K33" s="322">
        <v>825.5</v>
      </c>
      <c r="L33" s="323">
        <f t="shared" si="0"/>
        <v>6604</v>
      </c>
      <c r="M33" s="343"/>
    </row>
    <row r="34" spans="1:13" x14ac:dyDescent="0.2">
      <c r="A34" s="319">
        <v>33</v>
      </c>
      <c r="B34" s="320" t="s">
        <v>135</v>
      </c>
      <c r="C34" s="321" t="s">
        <v>965</v>
      </c>
      <c r="D34" s="321"/>
      <c r="E34" s="321"/>
      <c r="F34" s="321"/>
      <c r="G34" s="335">
        <v>300</v>
      </c>
      <c r="H34" s="335"/>
      <c r="I34" s="323"/>
      <c r="J34" s="323"/>
      <c r="K34" s="322">
        <v>40</v>
      </c>
      <c r="L34" s="323">
        <f t="shared" si="0"/>
        <v>12000</v>
      </c>
      <c r="M34" s="343"/>
    </row>
    <row r="35" spans="1:13" x14ac:dyDescent="0.2">
      <c r="A35" s="319">
        <v>34</v>
      </c>
      <c r="B35" s="320" t="s">
        <v>136</v>
      </c>
      <c r="C35" s="321" t="s">
        <v>966</v>
      </c>
      <c r="D35" s="321"/>
      <c r="E35" s="321"/>
      <c r="F35" s="321"/>
      <c r="G35" s="335">
        <v>30</v>
      </c>
      <c r="H35" s="335"/>
      <c r="I35" s="323"/>
      <c r="J35" s="323"/>
      <c r="K35" s="322">
        <v>35</v>
      </c>
      <c r="L35" s="323">
        <f t="shared" si="0"/>
        <v>1050</v>
      </c>
      <c r="M35" s="343"/>
    </row>
    <row r="36" spans="1:13" x14ac:dyDescent="0.2">
      <c r="A36" s="319">
        <v>35</v>
      </c>
      <c r="B36" s="320" t="s">
        <v>142</v>
      </c>
      <c r="C36" s="321" t="s">
        <v>967</v>
      </c>
      <c r="D36" s="321"/>
      <c r="E36" s="321"/>
      <c r="F36" s="321"/>
      <c r="G36" s="335">
        <v>50</v>
      </c>
      <c r="H36" s="335"/>
      <c r="I36" s="323"/>
      <c r="J36" s="323"/>
      <c r="K36" s="322">
        <v>30</v>
      </c>
      <c r="L36" s="323">
        <f t="shared" si="0"/>
        <v>1500</v>
      </c>
      <c r="M36" s="343"/>
    </row>
    <row r="37" spans="1:13" ht="25.5" x14ac:dyDescent="0.2">
      <c r="A37" s="319">
        <v>36</v>
      </c>
      <c r="B37" s="320" t="s">
        <v>1018</v>
      </c>
      <c r="C37" s="321" t="s">
        <v>1019</v>
      </c>
      <c r="D37" s="321" t="s">
        <v>1042</v>
      </c>
      <c r="E37" s="321" t="s">
        <v>1032</v>
      </c>
      <c r="F37" s="321" t="s">
        <v>1031</v>
      </c>
      <c r="G37" s="335">
        <v>19</v>
      </c>
      <c r="H37" s="335">
        <v>19</v>
      </c>
      <c r="I37" s="323">
        <v>3718</v>
      </c>
      <c r="J37" s="323">
        <f t="shared" si="1"/>
        <v>70642</v>
      </c>
      <c r="K37" s="322">
        <v>3718</v>
      </c>
      <c r="L37" s="323">
        <f t="shared" si="0"/>
        <v>70642</v>
      </c>
      <c r="M37" s="343" t="str">
        <f t="shared" si="2"/>
        <v>sedamdesethiljadašeststotinačetrdesetdvaeura  i nulacenti</v>
      </c>
    </row>
    <row r="38" spans="1:13" ht="38.25" x14ac:dyDescent="0.2">
      <c r="A38" s="319">
        <v>37</v>
      </c>
      <c r="B38" s="320" t="s">
        <v>1008</v>
      </c>
      <c r="C38" s="321" t="s">
        <v>1009</v>
      </c>
      <c r="D38" s="321" t="s">
        <v>1044</v>
      </c>
      <c r="E38" s="321" t="s">
        <v>1034</v>
      </c>
      <c r="F38" s="321" t="s">
        <v>1031</v>
      </c>
      <c r="G38" s="335">
        <v>36</v>
      </c>
      <c r="H38" s="335">
        <v>36</v>
      </c>
      <c r="I38" s="323">
        <v>1940.65</v>
      </c>
      <c r="J38" s="323">
        <f t="shared" si="1"/>
        <v>69863.400000000009</v>
      </c>
      <c r="K38" s="322">
        <v>1940.65</v>
      </c>
      <c r="L38" s="323">
        <f t="shared" si="0"/>
        <v>69863.400000000009</v>
      </c>
      <c r="M38" s="343" t="str">
        <f t="shared" si="2"/>
        <v>šestdesetdevethiljadaosamstotinašestdesettrieura  i četrdesetcenti</v>
      </c>
    </row>
    <row r="39" spans="1:13" x14ac:dyDescent="0.2">
      <c r="A39" s="319">
        <v>38</v>
      </c>
      <c r="B39" s="320" t="s">
        <v>191</v>
      </c>
      <c r="C39" s="321" t="s">
        <v>993</v>
      </c>
      <c r="D39" s="321"/>
      <c r="E39" s="321"/>
      <c r="F39" s="321"/>
      <c r="G39" s="335">
        <v>70</v>
      </c>
      <c r="H39" s="335"/>
      <c r="I39" s="323"/>
      <c r="J39" s="323"/>
      <c r="K39" s="322">
        <v>104.32</v>
      </c>
      <c r="L39" s="323">
        <f t="shared" si="0"/>
        <v>7302.4</v>
      </c>
      <c r="M39" s="343"/>
    </row>
    <row r="40" spans="1:13" ht="25.5" x14ac:dyDescent="0.2">
      <c r="A40" s="319">
        <v>39</v>
      </c>
      <c r="B40" s="320" t="s">
        <v>225</v>
      </c>
      <c r="C40" s="321" t="s">
        <v>968</v>
      </c>
      <c r="D40" s="321" t="s">
        <v>1064</v>
      </c>
      <c r="E40" s="321" t="s">
        <v>1065</v>
      </c>
      <c r="F40" s="321" t="s">
        <v>1031</v>
      </c>
      <c r="G40" s="335">
        <v>6500</v>
      </c>
      <c r="H40" s="335">
        <v>6500</v>
      </c>
      <c r="I40" s="340">
        <v>3.46</v>
      </c>
      <c r="J40" s="323">
        <f t="shared" si="1"/>
        <v>22490</v>
      </c>
      <c r="K40" s="322">
        <v>3.26</v>
      </c>
      <c r="L40" s="323">
        <f t="shared" si="0"/>
        <v>21190</v>
      </c>
      <c r="M40" s="343" t="str">
        <f t="shared" si="2"/>
        <v>dvadesetdvijehiljadečetiristotinedevedeseteura  i nulacenti</v>
      </c>
    </row>
    <row r="41" spans="1:13" ht="25.5" x14ac:dyDescent="0.2">
      <c r="A41" s="319">
        <v>40</v>
      </c>
      <c r="B41" s="320" t="s">
        <v>1010</v>
      </c>
      <c r="C41" s="321" t="s">
        <v>1013</v>
      </c>
      <c r="D41" s="321" t="s">
        <v>1043</v>
      </c>
      <c r="E41" s="321" t="s">
        <v>1033</v>
      </c>
      <c r="F41" s="321" t="s">
        <v>1031</v>
      </c>
      <c r="G41" s="335">
        <v>18</v>
      </c>
      <c r="H41" s="335">
        <v>18</v>
      </c>
      <c r="I41" s="323">
        <v>3280.56</v>
      </c>
      <c r="J41" s="323">
        <f t="shared" si="1"/>
        <v>59050.080000000002</v>
      </c>
      <c r="K41" s="322">
        <v>3280.56</v>
      </c>
      <c r="L41" s="323">
        <f t="shared" si="0"/>
        <v>59050.080000000002</v>
      </c>
      <c r="M41" s="343" t="str">
        <f t="shared" si="2"/>
        <v>pedesetdevethiljadapedeseteura  i osamcenti</v>
      </c>
    </row>
    <row r="42" spans="1:13" x14ac:dyDescent="0.2">
      <c r="A42" s="319">
        <v>41</v>
      </c>
      <c r="B42" s="320" t="s">
        <v>57</v>
      </c>
      <c r="C42" s="321" t="s">
        <v>994</v>
      </c>
      <c r="D42" s="321"/>
      <c r="E42" s="321"/>
      <c r="F42" s="321"/>
      <c r="G42" s="335">
        <v>15</v>
      </c>
      <c r="H42" s="335"/>
      <c r="I42" s="323"/>
      <c r="J42" s="323"/>
      <c r="K42" s="323">
        <v>50</v>
      </c>
      <c r="L42" s="323">
        <f t="shared" si="0"/>
        <v>750</v>
      </c>
      <c r="M42" s="343"/>
    </row>
    <row r="43" spans="1:13" ht="25.5" x14ac:dyDescent="0.2">
      <c r="A43" s="319">
        <v>42</v>
      </c>
      <c r="B43" s="320" t="s">
        <v>843</v>
      </c>
      <c r="C43" s="321" t="s">
        <v>969</v>
      </c>
      <c r="D43" s="321" t="s">
        <v>1045</v>
      </c>
      <c r="E43" s="321" t="s">
        <v>1037</v>
      </c>
      <c r="F43" s="321" t="s">
        <v>1031</v>
      </c>
      <c r="G43" s="335">
        <v>2000</v>
      </c>
      <c r="H43" s="335">
        <v>2000</v>
      </c>
      <c r="I43" s="323">
        <v>17</v>
      </c>
      <c r="J43" s="323">
        <f t="shared" si="1"/>
        <v>34000</v>
      </c>
      <c r="K43" s="322">
        <v>17</v>
      </c>
      <c r="L43" s="323">
        <f t="shared" si="0"/>
        <v>34000</v>
      </c>
      <c r="M43" s="343" t="str">
        <f t="shared" si="2"/>
        <v>tridesetčetirihiljadeeura  i nulacenti</v>
      </c>
    </row>
    <row r="44" spans="1:13" x14ac:dyDescent="0.2">
      <c r="A44" s="319">
        <v>43</v>
      </c>
      <c r="B44" s="320" t="s">
        <v>845</v>
      </c>
      <c r="C44" s="321" t="s">
        <v>846</v>
      </c>
      <c r="D44" s="321"/>
      <c r="E44" s="321"/>
      <c r="F44" s="321"/>
      <c r="G44" s="335">
        <v>65000</v>
      </c>
      <c r="H44" s="335"/>
      <c r="I44" s="323"/>
      <c r="J44" s="323"/>
      <c r="K44" s="322">
        <v>0.4</v>
      </c>
      <c r="L44" s="323">
        <f t="shared" si="0"/>
        <v>26000</v>
      </c>
      <c r="M44" s="343"/>
    </row>
    <row r="45" spans="1:13" x14ac:dyDescent="0.2">
      <c r="A45" s="319">
        <v>44</v>
      </c>
      <c r="B45" s="320" t="s">
        <v>845</v>
      </c>
      <c r="C45" s="321" t="s">
        <v>467</v>
      </c>
      <c r="D45" s="321"/>
      <c r="E45" s="321"/>
      <c r="F45" s="321"/>
      <c r="G45" s="335">
        <v>1500</v>
      </c>
      <c r="H45" s="335"/>
      <c r="I45" s="323"/>
      <c r="J45" s="323"/>
      <c r="K45" s="322">
        <v>1.19</v>
      </c>
      <c r="L45" s="323">
        <f t="shared" si="0"/>
        <v>1785</v>
      </c>
      <c r="M45" s="343"/>
    </row>
    <row r="46" spans="1:13" x14ac:dyDescent="0.2">
      <c r="A46" s="319">
        <v>45</v>
      </c>
      <c r="B46" s="320" t="s">
        <v>845</v>
      </c>
      <c r="C46" s="321" t="s">
        <v>848</v>
      </c>
      <c r="D46" s="321"/>
      <c r="E46" s="321"/>
      <c r="F46" s="321"/>
      <c r="G46" s="335">
        <v>5000</v>
      </c>
      <c r="H46" s="335"/>
      <c r="I46" s="323"/>
      <c r="J46" s="323"/>
      <c r="K46" s="322">
        <v>0.35</v>
      </c>
      <c r="L46" s="323">
        <f t="shared" si="0"/>
        <v>1750</v>
      </c>
      <c r="M46" s="343"/>
    </row>
    <row r="47" spans="1:13" x14ac:dyDescent="0.2">
      <c r="A47" s="319">
        <v>46</v>
      </c>
      <c r="B47" s="320" t="s">
        <v>856</v>
      </c>
      <c r="C47" s="321" t="s">
        <v>970</v>
      </c>
      <c r="D47" s="321"/>
      <c r="E47" s="321"/>
      <c r="F47" s="321"/>
      <c r="G47" s="335">
        <v>800</v>
      </c>
      <c r="H47" s="335"/>
      <c r="I47" s="323"/>
      <c r="J47" s="323"/>
      <c r="K47" s="322">
        <v>2.9</v>
      </c>
      <c r="L47" s="323">
        <f t="shared" si="0"/>
        <v>2320</v>
      </c>
      <c r="M47" s="343"/>
    </row>
    <row r="48" spans="1:13" x14ac:dyDescent="0.2">
      <c r="A48" s="319">
        <v>47</v>
      </c>
      <c r="B48" s="320" t="s">
        <v>103</v>
      </c>
      <c r="C48" s="321" t="s">
        <v>704</v>
      </c>
      <c r="D48" s="321"/>
      <c r="E48" s="321"/>
      <c r="F48" s="321"/>
      <c r="G48" s="335">
        <v>300</v>
      </c>
      <c r="H48" s="335"/>
      <c r="I48" s="323"/>
      <c r="J48" s="323"/>
      <c r="K48" s="322">
        <v>0.6</v>
      </c>
      <c r="L48" s="323">
        <f t="shared" si="0"/>
        <v>180</v>
      </c>
      <c r="M48" s="343"/>
    </row>
    <row r="49" spans="1:13" x14ac:dyDescent="0.2">
      <c r="A49" s="319">
        <v>48</v>
      </c>
      <c r="B49" s="326" t="s">
        <v>103</v>
      </c>
      <c r="C49" s="321" t="s">
        <v>320</v>
      </c>
      <c r="D49" s="321"/>
      <c r="E49" s="321"/>
      <c r="F49" s="321"/>
      <c r="G49" s="335">
        <v>20</v>
      </c>
      <c r="H49" s="335"/>
      <c r="I49" s="323"/>
      <c r="J49" s="323"/>
      <c r="K49" s="322">
        <v>4.5999999999999996</v>
      </c>
      <c r="L49" s="323">
        <f t="shared" si="0"/>
        <v>92</v>
      </c>
      <c r="M49" s="343"/>
    </row>
    <row r="50" spans="1:13" x14ac:dyDescent="0.2">
      <c r="A50" s="319">
        <v>49</v>
      </c>
      <c r="B50" s="320" t="s">
        <v>862</v>
      </c>
      <c r="C50" s="321" t="s">
        <v>863</v>
      </c>
      <c r="D50" s="321"/>
      <c r="E50" s="321"/>
      <c r="F50" s="321"/>
      <c r="G50" s="335">
        <v>1000</v>
      </c>
      <c r="H50" s="335"/>
      <c r="I50" s="323"/>
      <c r="J50" s="323"/>
      <c r="K50" s="322">
        <v>1</v>
      </c>
      <c r="L50" s="323">
        <f t="shared" si="0"/>
        <v>1000</v>
      </c>
      <c r="M50" s="343"/>
    </row>
    <row r="51" spans="1:13" x14ac:dyDescent="0.2">
      <c r="A51" s="319">
        <v>50</v>
      </c>
      <c r="B51" s="320" t="s">
        <v>862</v>
      </c>
      <c r="C51" s="321" t="s">
        <v>864</v>
      </c>
      <c r="D51" s="321"/>
      <c r="E51" s="321"/>
      <c r="F51" s="321"/>
      <c r="G51" s="335">
        <v>12000</v>
      </c>
      <c r="H51" s="335"/>
      <c r="I51" s="323"/>
      <c r="J51" s="323"/>
      <c r="K51" s="322">
        <v>1.32</v>
      </c>
      <c r="L51" s="323">
        <f t="shared" si="0"/>
        <v>15840</v>
      </c>
      <c r="M51" s="343"/>
    </row>
    <row r="52" spans="1:13" x14ac:dyDescent="0.2">
      <c r="A52" s="319">
        <v>51</v>
      </c>
      <c r="B52" s="320" t="s">
        <v>882</v>
      </c>
      <c r="C52" s="321" t="s">
        <v>995</v>
      </c>
      <c r="D52" s="321"/>
      <c r="E52" s="321"/>
      <c r="F52" s="321"/>
      <c r="G52" s="335">
        <v>800</v>
      </c>
      <c r="H52" s="335"/>
      <c r="I52" s="323"/>
      <c r="J52" s="323"/>
      <c r="K52" s="322">
        <v>27.72</v>
      </c>
      <c r="L52" s="323">
        <f t="shared" si="0"/>
        <v>22176</v>
      </c>
      <c r="M52" s="343"/>
    </row>
    <row r="53" spans="1:13" x14ac:dyDescent="0.2">
      <c r="A53" s="319">
        <v>52</v>
      </c>
      <c r="B53" s="320" t="s">
        <v>882</v>
      </c>
      <c r="C53" s="321" t="s">
        <v>883</v>
      </c>
      <c r="D53" s="321"/>
      <c r="E53" s="321"/>
      <c r="F53" s="321"/>
      <c r="G53" s="335">
        <v>250</v>
      </c>
      <c r="H53" s="335"/>
      <c r="I53" s="323"/>
      <c r="J53" s="323"/>
      <c r="K53" s="322">
        <v>41.25</v>
      </c>
      <c r="L53" s="323">
        <f t="shared" si="0"/>
        <v>10312.5</v>
      </c>
      <c r="M53" s="343"/>
    </row>
    <row r="54" spans="1:13" x14ac:dyDescent="0.2">
      <c r="A54" s="319">
        <v>53</v>
      </c>
      <c r="B54" s="320" t="s">
        <v>884</v>
      </c>
      <c r="C54" s="321" t="s">
        <v>996</v>
      </c>
      <c r="D54" s="321"/>
      <c r="E54" s="321"/>
      <c r="F54" s="321"/>
      <c r="G54" s="335">
        <v>600</v>
      </c>
      <c r="H54" s="335"/>
      <c r="I54" s="323"/>
      <c r="J54" s="323"/>
      <c r="K54" s="322">
        <v>2.2999999999999998</v>
      </c>
      <c r="L54" s="323">
        <f t="shared" si="0"/>
        <v>1380</v>
      </c>
      <c r="M54" s="343"/>
    </row>
    <row r="55" spans="1:13" x14ac:dyDescent="0.2">
      <c r="A55" s="319">
        <v>54</v>
      </c>
      <c r="B55" s="320" t="s">
        <v>884</v>
      </c>
      <c r="C55" s="321" t="s">
        <v>885</v>
      </c>
      <c r="D55" s="321"/>
      <c r="E55" s="321"/>
      <c r="F55" s="321"/>
      <c r="G55" s="335">
        <v>650</v>
      </c>
      <c r="H55" s="335"/>
      <c r="I55" s="323"/>
      <c r="J55" s="323"/>
      <c r="K55" s="322">
        <v>3.3</v>
      </c>
      <c r="L55" s="323">
        <f t="shared" si="0"/>
        <v>2145</v>
      </c>
      <c r="M55" s="343"/>
    </row>
    <row r="56" spans="1:13" ht="25.5" x14ac:dyDescent="0.2">
      <c r="A56" s="319">
        <v>55</v>
      </c>
      <c r="B56" s="320" t="s">
        <v>894</v>
      </c>
      <c r="C56" s="321" t="s">
        <v>971</v>
      </c>
      <c r="D56" s="321" t="s">
        <v>1046</v>
      </c>
      <c r="E56" s="321" t="s">
        <v>1030</v>
      </c>
      <c r="F56" s="321" t="s">
        <v>1031</v>
      </c>
      <c r="G56" s="335">
        <v>8000</v>
      </c>
      <c r="H56" s="335">
        <v>8000</v>
      </c>
      <c r="I56" s="323">
        <v>1.1000000000000001</v>
      </c>
      <c r="J56" s="323">
        <f t="shared" si="1"/>
        <v>8800</v>
      </c>
      <c r="K56" s="322">
        <v>1.1000000000000001</v>
      </c>
      <c r="L56" s="323">
        <f t="shared" si="0"/>
        <v>8800</v>
      </c>
      <c r="M56" s="343" t="str">
        <f t="shared" si="2"/>
        <v>osamhiljadaosamstotinaeura  i nulacenti</v>
      </c>
    </row>
    <row r="57" spans="1:13" ht="25.5" x14ac:dyDescent="0.2">
      <c r="A57" s="319">
        <v>56</v>
      </c>
      <c r="B57" s="320" t="s">
        <v>894</v>
      </c>
      <c r="C57" s="321" t="s">
        <v>895</v>
      </c>
      <c r="D57" s="321" t="s">
        <v>1047</v>
      </c>
      <c r="E57" s="321" t="s">
        <v>1030</v>
      </c>
      <c r="F57" s="321" t="s">
        <v>1031</v>
      </c>
      <c r="G57" s="335">
        <v>3500</v>
      </c>
      <c r="H57" s="335">
        <v>3500</v>
      </c>
      <c r="I57" s="323">
        <v>3.41</v>
      </c>
      <c r="J57" s="323">
        <f t="shared" si="1"/>
        <v>11935</v>
      </c>
      <c r="K57" s="322">
        <v>3.41</v>
      </c>
      <c r="L57" s="323">
        <f t="shared" si="0"/>
        <v>11935</v>
      </c>
      <c r="M57" s="343" t="str">
        <f t="shared" si="2"/>
        <v>jedanaesthiljadadevetstotinatridesetpeteura  i nulacenti</v>
      </c>
    </row>
    <row r="58" spans="1:13" ht="25.5" x14ac:dyDescent="0.2">
      <c r="A58" s="319">
        <v>57</v>
      </c>
      <c r="B58" s="320" t="s">
        <v>896</v>
      </c>
      <c r="C58" s="321" t="s">
        <v>972</v>
      </c>
      <c r="D58" s="321" t="s">
        <v>1048</v>
      </c>
      <c r="E58" s="321" t="s">
        <v>1030</v>
      </c>
      <c r="F58" s="321" t="s">
        <v>1031</v>
      </c>
      <c r="G58" s="335">
        <v>1000</v>
      </c>
      <c r="H58" s="335">
        <v>1000</v>
      </c>
      <c r="I58" s="323">
        <v>5.0999999999999996</v>
      </c>
      <c r="J58" s="323">
        <f t="shared" si="1"/>
        <v>5100</v>
      </c>
      <c r="K58" s="322">
        <v>5.9</v>
      </c>
      <c r="L58" s="323">
        <f t="shared" si="0"/>
        <v>5900</v>
      </c>
      <c r="M58" s="343" t="str">
        <f t="shared" si="2"/>
        <v>pethiljadastotinueura  i nulacenti</v>
      </c>
    </row>
    <row r="59" spans="1:13" ht="25.5" x14ac:dyDescent="0.2">
      <c r="A59" s="319">
        <v>58</v>
      </c>
      <c r="B59" s="320" t="s">
        <v>896</v>
      </c>
      <c r="C59" s="321" t="s">
        <v>897</v>
      </c>
      <c r="D59" s="321" t="s">
        <v>1049</v>
      </c>
      <c r="E59" s="321" t="s">
        <v>1030</v>
      </c>
      <c r="F59" s="321" t="s">
        <v>1031</v>
      </c>
      <c r="G59" s="335">
        <v>2000</v>
      </c>
      <c r="H59" s="335">
        <v>2000</v>
      </c>
      <c r="I59" s="323">
        <v>4.8</v>
      </c>
      <c r="J59" s="323">
        <f t="shared" si="1"/>
        <v>9600</v>
      </c>
      <c r="K59" s="322">
        <v>4.8</v>
      </c>
      <c r="L59" s="323">
        <f t="shared" si="0"/>
        <v>9600</v>
      </c>
      <c r="M59" s="343" t="str">
        <f t="shared" si="2"/>
        <v>devethiljadašeststotinaeura  i nulacenti</v>
      </c>
    </row>
    <row r="60" spans="1:13" x14ac:dyDescent="0.2">
      <c r="A60" s="319">
        <v>59</v>
      </c>
      <c r="B60" s="320" t="s">
        <v>896</v>
      </c>
      <c r="C60" s="321" t="s">
        <v>898</v>
      </c>
      <c r="D60" s="321"/>
      <c r="E60" s="321"/>
      <c r="F60" s="321"/>
      <c r="G60" s="335">
        <v>10000</v>
      </c>
      <c r="H60" s="335"/>
      <c r="I60" s="323"/>
      <c r="J60" s="323"/>
      <c r="K60" s="322">
        <v>0.7</v>
      </c>
      <c r="L60" s="323">
        <f t="shared" si="0"/>
        <v>7000</v>
      </c>
      <c r="M60" s="343"/>
    </row>
    <row r="61" spans="1:13" x14ac:dyDescent="0.2">
      <c r="A61" s="319">
        <v>60</v>
      </c>
      <c r="B61" s="320" t="s">
        <v>899</v>
      </c>
      <c r="C61" s="321" t="s">
        <v>706</v>
      </c>
      <c r="D61" s="321"/>
      <c r="E61" s="321"/>
      <c r="F61" s="321"/>
      <c r="G61" s="335">
        <v>1500</v>
      </c>
      <c r="H61" s="335"/>
      <c r="I61" s="323"/>
      <c r="J61" s="323"/>
      <c r="K61" s="322">
        <v>1.75</v>
      </c>
      <c r="L61" s="323">
        <f t="shared" si="0"/>
        <v>2625</v>
      </c>
      <c r="M61" s="343"/>
    </row>
    <row r="62" spans="1:13" x14ac:dyDescent="0.2">
      <c r="A62" s="319">
        <v>61</v>
      </c>
      <c r="B62" s="320" t="s">
        <v>928</v>
      </c>
      <c r="C62" s="321" t="s">
        <v>997</v>
      </c>
      <c r="D62" s="321"/>
      <c r="E62" s="321"/>
      <c r="F62" s="321"/>
      <c r="G62" s="335">
        <v>1300</v>
      </c>
      <c r="H62" s="335"/>
      <c r="I62" s="323"/>
      <c r="J62" s="323"/>
      <c r="K62" s="322">
        <v>5.03</v>
      </c>
      <c r="L62" s="323">
        <f t="shared" si="0"/>
        <v>6539</v>
      </c>
      <c r="M62" s="343"/>
    </row>
    <row r="63" spans="1:13" x14ac:dyDescent="0.2">
      <c r="A63" s="319">
        <v>62</v>
      </c>
      <c r="B63" s="320" t="s">
        <v>928</v>
      </c>
      <c r="C63" s="321" t="s">
        <v>929</v>
      </c>
      <c r="D63" s="321"/>
      <c r="E63" s="321"/>
      <c r="F63" s="321"/>
      <c r="G63" s="335">
        <v>700</v>
      </c>
      <c r="H63" s="335"/>
      <c r="I63" s="323"/>
      <c r="J63" s="323"/>
      <c r="K63" s="322">
        <v>8.68</v>
      </c>
      <c r="L63" s="323">
        <f t="shared" si="0"/>
        <v>6076</v>
      </c>
      <c r="M63" s="343"/>
    </row>
    <row r="64" spans="1:13" ht="25.5" x14ac:dyDescent="0.2">
      <c r="A64" s="319">
        <v>63</v>
      </c>
      <c r="B64" s="320" t="s">
        <v>998</v>
      </c>
      <c r="C64" s="321" t="s">
        <v>999</v>
      </c>
      <c r="D64" s="321" t="s">
        <v>1050</v>
      </c>
      <c r="E64" s="321" t="s">
        <v>1030</v>
      </c>
      <c r="F64" s="321" t="s">
        <v>1031</v>
      </c>
      <c r="G64" s="335">
        <v>250</v>
      </c>
      <c r="H64" s="335">
        <v>250</v>
      </c>
      <c r="I64" s="323">
        <v>115</v>
      </c>
      <c r="J64" s="323">
        <f t="shared" si="1"/>
        <v>28750</v>
      </c>
      <c r="K64" s="322">
        <v>115</v>
      </c>
      <c r="L64" s="323">
        <f t="shared" si="0"/>
        <v>28750</v>
      </c>
      <c r="M64" s="343" t="str">
        <f t="shared" si="2"/>
        <v>dvadesetosamhiljadasedamstotinapedeseteura  i nulacenti</v>
      </c>
    </row>
    <row r="65" spans="1:13" x14ac:dyDescent="0.2">
      <c r="A65" s="319">
        <v>64</v>
      </c>
      <c r="B65" s="326" t="s">
        <v>321</v>
      </c>
      <c r="C65" s="321" t="s">
        <v>973</v>
      </c>
      <c r="D65" s="321"/>
      <c r="E65" s="321"/>
      <c r="F65" s="321"/>
      <c r="G65" s="335">
        <v>3500</v>
      </c>
      <c r="H65" s="335"/>
      <c r="I65" s="323"/>
      <c r="J65" s="323"/>
      <c r="K65" s="322">
        <v>5.32</v>
      </c>
      <c r="L65" s="323">
        <f t="shared" si="0"/>
        <v>18620</v>
      </c>
      <c r="M65" s="343"/>
    </row>
    <row r="66" spans="1:13" x14ac:dyDescent="0.2">
      <c r="A66" s="319">
        <v>65</v>
      </c>
      <c r="B66" s="320" t="s">
        <v>514</v>
      </c>
      <c r="C66" s="321" t="s">
        <v>974</v>
      </c>
      <c r="D66" s="321"/>
      <c r="E66" s="321"/>
      <c r="F66" s="321"/>
      <c r="G66" s="335">
        <v>2000</v>
      </c>
      <c r="H66" s="335"/>
      <c r="I66" s="323"/>
      <c r="J66" s="323"/>
      <c r="K66" s="322">
        <v>1.45</v>
      </c>
      <c r="L66" s="323">
        <f t="shared" si="0"/>
        <v>2900</v>
      </c>
      <c r="M66" s="343"/>
    </row>
    <row r="67" spans="1:13" x14ac:dyDescent="0.2">
      <c r="A67" s="319">
        <v>66</v>
      </c>
      <c r="B67" s="326" t="s">
        <v>324</v>
      </c>
      <c r="C67" s="321" t="s">
        <v>933</v>
      </c>
      <c r="D67" s="321"/>
      <c r="E67" s="321"/>
      <c r="F67" s="321"/>
      <c r="G67" s="335">
        <v>400</v>
      </c>
      <c r="H67" s="335"/>
      <c r="I67" s="323"/>
      <c r="J67" s="323"/>
      <c r="K67" s="322">
        <v>2.6</v>
      </c>
      <c r="L67" s="323">
        <f t="shared" ref="L67:L77" si="3">G67*K67</f>
        <v>1040</v>
      </c>
      <c r="M67" s="343"/>
    </row>
    <row r="68" spans="1:13" x14ac:dyDescent="0.2">
      <c r="A68" s="319">
        <v>67</v>
      </c>
      <c r="B68" s="320" t="s">
        <v>515</v>
      </c>
      <c r="C68" s="321" t="s">
        <v>979</v>
      </c>
      <c r="D68" s="321"/>
      <c r="E68" s="321"/>
      <c r="F68" s="321"/>
      <c r="G68" s="335">
        <v>1000</v>
      </c>
      <c r="H68" s="335"/>
      <c r="I68" s="323"/>
      <c r="J68" s="323"/>
      <c r="K68" s="322">
        <v>1.6</v>
      </c>
      <c r="L68" s="323">
        <f t="shared" si="3"/>
        <v>1600</v>
      </c>
      <c r="M68" s="343"/>
    </row>
    <row r="69" spans="1:13" ht="25.5" x14ac:dyDescent="0.2">
      <c r="A69" s="319">
        <v>68</v>
      </c>
      <c r="B69" s="320" t="s">
        <v>520</v>
      </c>
      <c r="C69" s="321" t="s">
        <v>1000</v>
      </c>
      <c r="D69" s="321"/>
      <c r="E69" s="321"/>
      <c r="F69" s="321"/>
      <c r="G69" s="335">
        <v>2300</v>
      </c>
      <c r="H69" s="335"/>
      <c r="I69" s="323"/>
      <c r="J69" s="323"/>
      <c r="K69" s="322">
        <v>9.99</v>
      </c>
      <c r="L69" s="323">
        <f t="shared" si="3"/>
        <v>22977</v>
      </c>
      <c r="M69" s="343"/>
    </row>
    <row r="70" spans="1:13" ht="25.5" x14ac:dyDescent="0.2">
      <c r="A70" s="319">
        <v>69</v>
      </c>
      <c r="B70" s="320" t="s">
        <v>520</v>
      </c>
      <c r="C70" s="321" t="s">
        <v>1001</v>
      </c>
      <c r="D70" s="321"/>
      <c r="E70" s="321"/>
      <c r="F70" s="321"/>
      <c r="G70" s="335">
        <v>2100</v>
      </c>
      <c r="H70" s="335"/>
      <c r="I70" s="323"/>
      <c r="J70" s="323"/>
      <c r="K70" s="322">
        <v>15</v>
      </c>
      <c r="L70" s="323">
        <f t="shared" si="3"/>
        <v>31500</v>
      </c>
      <c r="M70" s="343"/>
    </row>
    <row r="71" spans="1:13" x14ac:dyDescent="0.2">
      <c r="A71" s="319">
        <v>70</v>
      </c>
      <c r="B71" s="320" t="s">
        <v>525</v>
      </c>
      <c r="C71" s="321" t="s">
        <v>526</v>
      </c>
      <c r="D71" s="321"/>
      <c r="E71" s="321"/>
      <c r="F71" s="321"/>
      <c r="G71" s="335">
        <v>1800</v>
      </c>
      <c r="H71" s="335"/>
      <c r="I71" s="323"/>
      <c r="J71" s="323"/>
      <c r="K71" s="322">
        <v>0.68</v>
      </c>
      <c r="L71" s="323">
        <f t="shared" si="3"/>
        <v>1224</v>
      </c>
      <c r="M71" s="343"/>
    </row>
    <row r="72" spans="1:13" ht="25.5" x14ac:dyDescent="0.2">
      <c r="A72" s="319">
        <v>71</v>
      </c>
      <c r="B72" s="320" t="s">
        <v>525</v>
      </c>
      <c r="C72" s="321" t="s">
        <v>527</v>
      </c>
      <c r="D72" s="321" t="s">
        <v>1051</v>
      </c>
      <c r="E72" s="321" t="s">
        <v>1030</v>
      </c>
      <c r="F72" s="321" t="s">
        <v>1031</v>
      </c>
      <c r="G72" s="335">
        <v>35000</v>
      </c>
      <c r="H72" s="335">
        <v>35000</v>
      </c>
      <c r="I72" s="323">
        <v>0.85</v>
      </c>
      <c r="J72" s="323">
        <f t="shared" ref="J72:J77" si="4">H72*I72</f>
        <v>29750</v>
      </c>
      <c r="K72" s="322">
        <v>0.85</v>
      </c>
      <c r="L72" s="323">
        <f t="shared" si="3"/>
        <v>29750</v>
      </c>
      <c r="M72" s="343" t="str">
        <f t="shared" ref="M72:M77" si="5">slovimaEUR(J72)</f>
        <v>dvadesetdevethiljadasedamstotinapedeseteura  i nulacenti</v>
      </c>
    </row>
    <row r="73" spans="1:13" x14ac:dyDescent="0.2">
      <c r="A73" s="319">
        <v>72</v>
      </c>
      <c r="B73" s="320" t="s">
        <v>529</v>
      </c>
      <c r="C73" s="321" t="s">
        <v>1002</v>
      </c>
      <c r="D73" s="321"/>
      <c r="E73" s="321"/>
      <c r="F73" s="321"/>
      <c r="G73" s="335">
        <v>20000</v>
      </c>
      <c r="H73" s="335"/>
      <c r="I73" s="323"/>
      <c r="J73" s="323"/>
      <c r="K73" s="322">
        <v>0.93</v>
      </c>
      <c r="L73" s="323">
        <f t="shared" si="3"/>
        <v>18600</v>
      </c>
      <c r="M73" s="343"/>
    </row>
    <row r="74" spans="1:13" x14ac:dyDescent="0.2">
      <c r="A74" s="319">
        <v>73</v>
      </c>
      <c r="B74" s="326" t="s">
        <v>373</v>
      </c>
      <c r="C74" s="321" t="s">
        <v>374</v>
      </c>
      <c r="D74" s="321"/>
      <c r="E74" s="321"/>
      <c r="F74" s="321"/>
      <c r="G74" s="335">
        <v>500</v>
      </c>
      <c r="H74" s="335"/>
      <c r="I74" s="323"/>
      <c r="J74" s="323"/>
      <c r="K74" s="322">
        <v>2.2000000000000002</v>
      </c>
      <c r="L74" s="323">
        <f t="shared" si="3"/>
        <v>1100</v>
      </c>
      <c r="M74" s="343"/>
    </row>
    <row r="75" spans="1:13" ht="25.5" x14ac:dyDescent="0.2">
      <c r="A75" s="319">
        <v>74</v>
      </c>
      <c r="B75" s="320" t="s">
        <v>535</v>
      </c>
      <c r="C75" s="321" t="s">
        <v>977</v>
      </c>
      <c r="D75" s="321"/>
      <c r="E75" s="321"/>
      <c r="F75" s="321"/>
      <c r="G75" s="335">
        <v>18000</v>
      </c>
      <c r="H75" s="335"/>
      <c r="I75" s="323"/>
      <c r="J75" s="323"/>
      <c r="K75" s="322">
        <v>0.9</v>
      </c>
      <c r="L75" s="323">
        <f t="shared" si="3"/>
        <v>16200</v>
      </c>
      <c r="M75" s="343"/>
    </row>
    <row r="76" spans="1:13" x14ac:dyDescent="0.2">
      <c r="A76" s="319">
        <v>75</v>
      </c>
      <c r="B76" s="320" t="s">
        <v>542</v>
      </c>
      <c r="C76" s="321" t="s">
        <v>975</v>
      </c>
      <c r="D76" s="321"/>
      <c r="E76" s="321"/>
      <c r="F76" s="321"/>
      <c r="G76" s="335">
        <v>150</v>
      </c>
      <c r="H76" s="335"/>
      <c r="I76" s="323"/>
      <c r="J76" s="323"/>
      <c r="K76" s="322">
        <v>1.52</v>
      </c>
      <c r="L76" s="323">
        <f t="shared" si="3"/>
        <v>228</v>
      </c>
      <c r="M76" s="343"/>
    </row>
    <row r="77" spans="1:13" ht="25.5" x14ac:dyDescent="0.2">
      <c r="A77" s="319">
        <v>76</v>
      </c>
      <c r="B77" s="320" t="s">
        <v>1011</v>
      </c>
      <c r="C77" s="321" t="s">
        <v>1012</v>
      </c>
      <c r="D77" s="321" t="s">
        <v>1060</v>
      </c>
      <c r="E77" s="321" t="s">
        <v>1061</v>
      </c>
      <c r="F77" s="321"/>
      <c r="G77" s="335">
        <v>60</v>
      </c>
      <c r="H77" s="335">
        <v>60</v>
      </c>
      <c r="I77" s="323">
        <v>700</v>
      </c>
      <c r="J77" s="323">
        <f t="shared" si="4"/>
        <v>42000</v>
      </c>
      <c r="K77" s="322">
        <v>700</v>
      </c>
      <c r="L77" s="323">
        <f t="shared" si="3"/>
        <v>42000</v>
      </c>
      <c r="M77" s="343" t="str">
        <f t="shared" si="5"/>
        <v>četrdesetdvijehiljadeeura  i nulacenti</v>
      </c>
    </row>
    <row r="78" spans="1:13" ht="23.25" customHeight="1" x14ac:dyDescent="0.25">
      <c r="A78" s="369" t="s">
        <v>957</v>
      </c>
      <c r="B78" s="369"/>
      <c r="C78" s="369"/>
      <c r="D78" s="369"/>
      <c r="E78" s="369"/>
      <c r="F78" s="369"/>
      <c r="G78" s="369"/>
      <c r="H78" s="334"/>
      <c r="I78" s="318"/>
      <c r="J78" s="345">
        <f>SUM(J2:J77)</f>
        <v>734438.1</v>
      </c>
      <c r="K78" s="328"/>
      <c r="L78" s="329">
        <f>SUM(L2:L77)</f>
        <v>1297644.78</v>
      </c>
      <c r="M78" s="343"/>
    </row>
    <row r="79" spans="1:13" ht="15" x14ac:dyDescent="0.2">
      <c r="L79" s="332"/>
    </row>
    <row r="80" spans="1:13" ht="13.5" x14ac:dyDescent="0.25">
      <c r="C80" s="344" t="s">
        <v>1070</v>
      </c>
      <c r="D80" s="342"/>
      <c r="L80" s="333"/>
    </row>
    <row r="83" spans="3:3" x14ac:dyDescent="0.2">
      <c r="C83" s="346"/>
    </row>
    <row r="84" spans="3:3" x14ac:dyDescent="0.2">
      <c r="C84" s="346"/>
    </row>
    <row r="85" spans="3:3" x14ac:dyDescent="0.2">
      <c r="C85" s="346"/>
    </row>
    <row r="86" spans="3:3" x14ac:dyDescent="0.2">
      <c r="C86" s="346"/>
    </row>
  </sheetData>
  <autoFilter ref="A1:L78"/>
  <mergeCells count="1">
    <mergeCell ref="A78:G7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599" r:id="rId1"/>
  <headerFooter>
    <oddHeader xml:space="preserve">&amp;LPonuđač: GLOSARIJ DOO PODGORICA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1316</vt:lpstr>
      <vt:lpstr>'1316'!Print_Area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Zoran Vujovic</cp:lastModifiedBy>
  <cp:lastPrinted>2016-03-23T09:18:47Z</cp:lastPrinted>
  <dcterms:created xsi:type="dcterms:W3CDTF">2014-09-23T05:39:11Z</dcterms:created>
  <dcterms:modified xsi:type="dcterms:W3CDTF">2016-03-24T12:48:07Z</dcterms:modified>
</cp:coreProperties>
</file>