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ZoranV.GLOSARIJ\Desktop\"/>
    </mc:Choice>
  </mc:AlternateContent>
  <xr:revisionPtr revIDLastSave="0" documentId="8_{EE381667-5FA8-4C05-A539-26C07DE515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sheet1!$A$1:$P$71</definedName>
    <definedName name="_xlnm.Print_Area" localSheetId="0">sheet1!$B$1:$O$71</definedName>
  </definedNames>
  <calcPr calcId="181029"/>
  <webPublishing codePage="125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2" i="1"/>
  <c r="O2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M71" i="1" l="1"/>
  <c r="O71" i="1"/>
</calcChain>
</file>

<file path=xl/sharedStrings.xml><?xml version="1.0" encoding="utf-8"?>
<sst xmlns="http://schemas.openxmlformats.org/spreadsheetml/2006/main" count="298" uniqueCount="244">
  <si>
    <t>id</t>
  </si>
  <si>
    <t>partija</t>
  </si>
  <si>
    <t>atc</t>
  </si>
  <si>
    <t>naziv_proizvoda</t>
  </si>
  <si>
    <t>pakovanje</t>
  </si>
  <si>
    <t>selected</t>
  </si>
  <si>
    <t>A07EC02</t>
  </si>
  <si>
    <t>mesalazin</t>
  </si>
  <si>
    <t>gastrorezistentna tableta</t>
  </si>
  <si>
    <t>50x500mg</t>
  </si>
  <si>
    <t>A10AE56</t>
  </si>
  <si>
    <t>insulin degludek, liraglutid</t>
  </si>
  <si>
    <t>rastvor za injekciju</t>
  </si>
  <si>
    <t>5x3ml(100j./ml + 3.6mg/ml)</t>
  </si>
  <si>
    <t>A10BB09</t>
  </si>
  <si>
    <t xml:space="preserve">gliklazid </t>
  </si>
  <si>
    <t>tabl.sa modifikov.oslobad</t>
  </si>
  <si>
    <t>30x60mg</t>
  </si>
  <si>
    <t>A12CC02</t>
  </si>
  <si>
    <t>magnezijum sulfat</t>
  </si>
  <si>
    <t xml:space="preserve">ampule </t>
  </si>
  <si>
    <t>5x 10ml (20%)</t>
  </si>
  <si>
    <t>B01AB01</t>
  </si>
  <si>
    <t>heparin</t>
  </si>
  <si>
    <t>5x5.000 U/ml</t>
  </si>
  <si>
    <t xml:space="preserve">heparin </t>
  </si>
  <si>
    <t>10x25.000 U/5ml</t>
  </si>
  <si>
    <t>B01AB05</t>
  </si>
  <si>
    <t xml:space="preserve">enoksaparin </t>
  </si>
  <si>
    <t>rastvor za injekciju u napunjenom injekcionom špricu</t>
  </si>
  <si>
    <t>10x2000U/0.2ML</t>
  </si>
  <si>
    <t>10x4000/0.4ML</t>
  </si>
  <si>
    <t>10x8000/0.8ML</t>
  </si>
  <si>
    <t>B02BX05</t>
  </si>
  <si>
    <t>eltrombopag</t>
  </si>
  <si>
    <t>tableta</t>
  </si>
  <si>
    <t>28x50 mg</t>
  </si>
  <si>
    <t>B03XA01</t>
  </si>
  <si>
    <t>epoetin alfa - biološki sličan lijek</t>
  </si>
  <si>
    <t>rastvor za injekciju u  napunjenom injekcionom špricu</t>
  </si>
  <si>
    <t>6x2.000 U/ml</t>
  </si>
  <si>
    <t>C01CA01</t>
  </si>
  <si>
    <t xml:space="preserve">etilefrin </t>
  </si>
  <si>
    <t xml:space="preserve">   injekcija</t>
  </si>
  <si>
    <t>6x10mg/1ml</t>
  </si>
  <si>
    <t>C01CA02</t>
  </si>
  <si>
    <r>
      <t>noradrenalin</t>
    </r>
    <r>
      <rPr>
        <u/>
        <sz val="9"/>
        <color indexed="8"/>
        <rFont val="Arial Narrow"/>
        <family val="2"/>
        <charset val="238"/>
      </rPr>
      <t/>
    </r>
  </si>
  <si>
    <t xml:space="preserve">   ampula</t>
  </si>
  <si>
    <t>5x1mg/ml,2mg/1ml</t>
  </si>
  <si>
    <t>C01CA04</t>
  </si>
  <si>
    <t>dopamin</t>
  </si>
  <si>
    <t xml:space="preserve">   koncentrat za infuziju</t>
  </si>
  <si>
    <t>5x50mg/5ml</t>
  </si>
  <si>
    <t>C01CA07</t>
  </si>
  <si>
    <t>dobutamin</t>
  </si>
  <si>
    <t xml:space="preserve">koncentrat za rastvor za infuziju </t>
  </si>
  <si>
    <t>1x250mg/20ml</t>
  </si>
  <si>
    <t>C07AB07</t>
  </si>
  <si>
    <t>bisoprolol</t>
  </si>
  <si>
    <t>film tableta</t>
  </si>
  <si>
    <t>30x5mg</t>
  </si>
  <si>
    <t>30x2,5mg</t>
  </si>
  <si>
    <t>N03AF01</t>
  </si>
  <si>
    <t>karbamazepin</t>
  </si>
  <si>
    <t>tableta sa modifikovanim oslobađanjem</t>
  </si>
  <si>
    <t>30x400mg</t>
  </si>
  <si>
    <t>H02AB01</t>
  </si>
  <si>
    <t>betametazon</t>
  </si>
  <si>
    <t>suspenzija za injekciju</t>
  </si>
  <si>
    <t>5x7mg/ml</t>
  </si>
  <si>
    <t>H02AB04</t>
  </si>
  <si>
    <t>metilprednizolon</t>
  </si>
  <si>
    <t>prašak i rastvarač za rastvor za inj/inf</t>
  </si>
  <si>
    <t>15x20mg</t>
  </si>
  <si>
    <t>J01CR05</t>
  </si>
  <si>
    <t>piperacilin, tazobaktam #</t>
  </si>
  <si>
    <t>prašak za rastvor za infuziju</t>
  </si>
  <si>
    <t>10x4.000mg + 500mg</t>
  </si>
  <si>
    <t>J01DH03</t>
  </si>
  <si>
    <t xml:space="preserve">ertapenem </t>
  </si>
  <si>
    <t>prašak za koncentrat za rastvor za infuziju</t>
  </si>
  <si>
    <t>1x1.000mg</t>
  </si>
  <si>
    <t>J01FA10</t>
  </si>
  <si>
    <t>azitromicin</t>
  </si>
  <si>
    <t>prašak za infuziju</t>
  </si>
  <si>
    <t>1x500mg</t>
  </si>
  <si>
    <t>kapsule tvrde</t>
  </si>
  <si>
    <t>3x500 mg</t>
  </si>
  <si>
    <t>J01MA14</t>
  </si>
  <si>
    <r>
      <t>moksifloksacin</t>
    </r>
    <r>
      <rPr>
        <u/>
        <sz val="9"/>
        <color indexed="8"/>
        <rFont val="Arial Narrow"/>
        <family val="2"/>
        <charset val="238"/>
      </rPr>
      <t/>
    </r>
  </si>
  <si>
    <t>5x400mg</t>
  </si>
  <si>
    <t>J01XA01</t>
  </si>
  <si>
    <t>vancomicin</t>
  </si>
  <si>
    <t>5x1000 mg</t>
  </si>
  <si>
    <t>L01AA06</t>
  </si>
  <si>
    <r>
      <t>ifosfamid</t>
    </r>
    <r>
      <rPr>
        <u/>
        <sz val="9"/>
        <color indexed="8"/>
        <rFont val="Arial Narrow"/>
        <family val="2"/>
        <charset val="238"/>
      </rPr>
      <t/>
    </r>
  </si>
  <si>
    <t>prašak za rastvor za injekciju</t>
  </si>
  <si>
    <t>L01BA01</t>
  </si>
  <si>
    <r>
      <t>metotreksat</t>
    </r>
    <r>
      <rPr>
        <u/>
        <sz val="9"/>
        <color indexed="8"/>
        <rFont val="Arial Narrow"/>
        <family val="2"/>
        <charset val="238"/>
      </rPr>
      <t/>
    </r>
  </si>
  <si>
    <t>1x20mg/ml</t>
  </si>
  <si>
    <t>L01BA04</t>
  </si>
  <si>
    <r>
      <t>pemetreksed</t>
    </r>
    <r>
      <rPr>
        <u/>
        <sz val="9"/>
        <color indexed="8"/>
        <rFont val="Arial Narrow"/>
        <family val="2"/>
        <charset val="238"/>
      </rPr>
      <t/>
    </r>
  </si>
  <si>
    <t>prašak za  koncentrat za rastvor za infuziju</t>
  </si>
  <si>
    <t>L01BC07</t>
  </si>
  <si>
    <t>azacitidin</t>
  </si>
  <si>
    <t>prašak za suspenziju za injekciju</t>
  </si>
  <si>
    <t>1x100mg</t>
  </si>
  <si>
    <t>L01CA04</t>
  </si>
  <si>
    <t xml:space="preserve">vinorelbin </t>
  </si>
  <si>
    <t>koncentrat za rastvor za infuziju</t>
  </si>
  <si>
    <t>1x10mg/1ml</t>
  </si>
  <si>
    <t>L01XC02</t>
  </si>
  <si>
    <t>rituksimab - biološki lijek</t>
  </si>
  <si>
    <t>1600/13.4ml</t>
  </si>
  <si>
    <t>L01XC07</t>
  </si>
  <si>
    <t>bevacizumab - biološki lijek</t>
  </si>
  <si>
    <t>1x(400mg/16ml)</t>
  </si>
  <si>
    <t>1x(100mg/4ml)</t>
  </si>
  <si>
    <t>L01XC08</t>
  </si>
  <si>
    <t>panitumumab</t>
  </si>
  <si>
    <t>1x5ml /20mg/ml</t>
  </si>
  <si>
    <t>L01XC13</t>
  </si>
  <si>
    <t>pertuzumab</t>
  </si>
  <si>
    <t>420mg/12ml</t>
  </si>
  <si>
    <t>L01XE08</t>
  </si>
  <si>
    <r>
      <t>nilotinib</t>
    </r>
    <r>
      <rPr>
        <u/>
        <sz val="9"/>
        <rFont val="Arial Narrow"/>
        <family val="2"/>
        <charset val="238"/>
      </rPr>
      <t/>
    </r>
  </si>
  <si>
    <t>kapsula tvrda</t>
  </si>
  <si>
    <t>112x150 mg</t>
  </si>
  <si>
    <t>L01XE18</t>
  </si>
  <si>
    <t>ruksolitinib</t>
  </si>
  <si>
    <t>56x20mg</t>
  </si>
  <si>
    <t>L01XE23</t>
  </si>
  <si>
    <t>dabrafenib</t>
  </si>
  <si>
    <t>120x75 mg</t>
  </si>
  <si>
    <t>L01XE25</t>
  </si>
  <si>
    <t>trametinib</t>
  </si>
  <si>
    <t>30x2mg</t>
  </si>
  <si>
    <t>L01XE42</t>
  </si>
  <si>
    <t>ribociklib</t>
  </si>
  <si>
    <t>63x200 mg</t>
  </si>
  <si>
    <t>L01XX50</t>
  </si>
  <si>
    <t>iksazomib</t>
  </si>
  <si>
    <t>3x4mg</t>
  </si>
  <si>
    <t>L02AE03</t>
  </si>
  <si>
    <r>
      <t>goserelin</t>
    </r>
    <r>
      <rPr>
        <u/>
        <sz val="9"/>
        <color indexed="8"/>
        <rFont val="Arial Narrow"/>
        <family val="2"/>
        <charset val="238"/>
      </rPr>
      <t/>
    </r>
  </si>
  <si>
    <t>implantat (1 napunjeni špric)</t>
  </si>
  <si>
    <t>1x3,6mg</t>
  </si>
  <si>
    <t>L02AE04</t>
  </si>
  <si>
    <r>
      <t>triptorelin</t>
    </r>
    <r>
      <rPr>
        <u/>
        <sz val="9"/>
        <color indexed="8"/>
        <rFont val="Arial Narrow"/>
        <family val="2"/>
        <charset val="238"/>
      </rPr>
      <t/>
    </r>
  </si>
  <si>
    <t>prašak i rastvarač za suspenziju za injekcije sa produženim oslobađanjem</t>
  </si>
  <si>
    <t>1x3,75mg</t>
  </si>
  <si>
    <t>1x11.25 mg</t>
  </si>
  <si>
    <t>L02BB04</t>
  </si>
  <si>
    <t>enzalutamid</t>
  </si>
  <si>
    <t>L03AA02</t>
  </si>
  <si>
    <t>filgrastim - biološki sličan lijek</t>
  </si>
  <si>
    <t>rastvor za injekciju/infuziju u napunjenom injekcionom špricu</t>
  </si>
  <si>
    <t>1*48 MU (0,48mg)/0,5ml (0,5ml)</t>
  </si>
  <si>
    <t>L04AA29</t>
  </si>
  <si>
    <t>tofacitinib</t>
  </si>
  <si>
    <t>56x5 mg</t>
  </si>
  <si>
    <t>L04AA31</t>
  </si>
  <si>
    <t>teriflunomid</t>
  </si>
  <si>
    <t>28x14mg</t>
  </si>
  <si>
    <t>L04AA40</t>
  </si>
  <si>
    <t>kladribin</t>
  </si>
  <si>
    <t xml:space="preserve">tableta </t>
  </si>
  <si>
    <t>1x10mg</t>
  </si>
  <si>
    <t>L04AB06</t>
  </si>
  <si>
    <t>golimumab - biološki lijek</t>
  </si>
  <si>
    <t>1x50mg</t>
  </si>
  <si>
    <t>L04AC07</t>
  </si>
  <si>
    <t>tocilizumab - biološki lijek</t>
  </si>
  <si>
    <t>1x(80mg/4ml)</t>
  </si>
  <si>
    <t>L04AD02</t>
  </si>
  <si>
    <t>takrolimus</t>
  </si>
  <si>
    <t>kapsula sa produženim oslobađanjem, tvrda</t>
  </si>
  <si>
    <t>L04AX01</t>
  </si>
  <si>
    <t>azatioprin</t>
  </si>
  <si>
    <t>tablete</t>
  </si>
  <si>
    <t>100x50 mg</t>
  </si>
  <si>
    <t>L04AX02</t>
  </si>
  <si>
    <r>
      <t>talidomid</t>
    </r>
    <r>
      <rPr>
        <u/>
        <sz val="9"/>
        <color indexed="8"/>
        <rFont val="Arial Narrow"/>
        <family val="2"/>
        <charset val="238"/>
      </rPr>
      <t/>
    </r>
  </si>
  <si>
    <t>obložena tableta</t>
  </si>
  <si>
    <t>30x100mg</t>
  </si>
  <si>
    <t>M01AB16</t>
  </si>
  <si>
    <t>aceklofenak</t>
  </si>
  <si>
    <t>20x100mg</t>
  </si>
  <si>
    <t>M03AC11</t>
  </si>
  <si>
    <t xml:space="preserve"> cisatrakurijum</t>
  </si>
  <si>
    <t>rastvor za injekciju/infuziju</t>
  </si>
  <si>
    <t>5x5ml, 2mg/ml</t>
  </si>
  <si>
    <t>M03AX01</t>
  </si>
  <si>
    <r>
      <t>klostridium botulinum tip A toksin</t>
    </r>
    <r>
      <rPr>
        <u/>
        <sz val="9"/>
        <color indexed="8"/>
        <rFont val="Arial Narrow"/>
        <family val="2"/>
        <charset val="238"/>
      </rPr>
      <t/>
    </r>
  </si>
  <si>
    <t>prašak za injekciju</t>
  </si>
  <si>
    <t>2x500IU</t>
  </si>
  <si>
    <t>N01AH06</t>
  </si>
  <si>
    <t>remifentanil §</t>
  </si>
  <si>
    <t>5x 2mg/5ml</t>
  </si>
  <si>
    <t>N02BE01</t>
  </si>
  <si>
    <t>paracetamol</t>
  </si>
  <si>
    <t>rastvor za infuziju</t>
  </si>
  <si>
    <t>10x10mg/100ml</t>
  </si>
  <si>
    <t>N05AX13</t>
  </si>
  <si>
    <t>paliperidon</t>
  </si>
  <si>
    <t>suspenzija za injekciju s produženim oslobađanjem</t>
  </si>
  <si>
    <t>1x75mg/0,75ml</t>
  </si>
  <si>
    <t>1x150mg/1,5ml</t>
  </si>
  <si>
    <t>1x100mg/1ml</t>
  </si>
  <si>
    <t>N07BC01</t>
  </si>
  <si>
    <r>
      <t>buprenorfin §</t>
    </r>
    <r>
      <rPr>
        <u/>
        <sz val="9"/>
        <color indexed="8"/>
        <rFont val="Arial Narrow"/>
        <family val="2"/>
        <charset val="238"/>
      </rPr>
      <t/>
    </r>
  </si>
  <si>
    <t>sublingvalna tableta</t>
  </si>
  <si>
    <t>7x8mg</t>
  </si>
  <si>
    <t>buprenorfin §</t>
  </si>
  <si>
    <t>7x2mg</t>
  </si>
  <si>
    <t>P01BA02</t>
  </si>
  <si>
    <t>hidroksi-hlorokin</t>
  </si>
  <si>
    <t>30x200mg</t>
  </si>
  <si>
    <t>S01EC03</t>
  </si>
  <si>
    <r>
      <t>dorzolamid</t>
    </r>
    <r>
      <rPr>
        <u/>
        <sz val="9"/>
        <color indexed="8"/>
        <rFont val="Arial Narrow"/>
        <family val="2"/>
        <charset val="238"/>
      </rPr>
      <t/>
    </r>
  </si>
  <si>
    <t>kapi za oci,rastvor</t>
  </si>
  <si>
    <t>2%(5ml),1x5ml</t>
  </si>
  <si>
    <t>V03AF01</t>
  </si>
  <si>
    <t>mesna (merkaptoetan-sulfonska kiselina)</t>
  </si>
  <si>
    <t>15x400mg/4 ml</t>
  </si>
  <si>
    <t>farmaceutski  oblik</t>
  </si>
  <si>
    <t>trazena  kolicina</t>
  </si>
  <si>
    <t>ponudjana kolicina</t>
  </si>
  <si>
    <t>procijenjena jedinicna_cijena</t>
  </si>
  <si>
    <t>V06DX03</t>
  </si>
  <si>
    <t>namirnica za enteralnu primjenu (rastvor za enteralnu ishranu sa niskim nivoom ugljenih hidrata i omega 3 masnim kisjelinama)</t>
  </si>
  <si>
    <t>plastična bočica</t>
  </si>
  <si>
    <t>1*200ml</t>
  </si>
  <si>
    <t>Zaštićeni naziv</t>
  </si>
  <si>
    <t>Proizvođač</t>
  </si>
  <si>
    <t>Jed.mjere</t>
  </si>
  <si>
    <t>Ponuđena cijena</t>
  </si>
  <si>
    <t>Ukupno</t>
  </si>
  <si>
    <t>Procijenjena vrijednost</t>
  </si>
  <si>
    <t>Invanz 1g, 1 bočica sa praškom za koncentrat za rastvor za infuziju (1x1g) u kartonskoj kutiji</t>
  </si>
  <si>
    <t>MSD</t>
  </si>
  <si>
    <t>pak</t>
  </si>
  <si>
    <t>Simponi 50mg/0.5ml,  1 napunjeni injekcioni špric sa 0,5 ml rastvora za injekciju (1 x 0,5 ml), u kartonskoj kutiji</t>
  </si>
  <si>
    <t>Janssen Biologics B.V - MSD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</si>
</sst>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u/>
      <sz val="9"/>
      <color indexed="8"/>
      <name val="Arial Narrow"/>
      <family val="2"/>
      <charset val="238"/>
    </font>
    <font>
      <u/>
      <sz val="9"/>
      <name val="Arial Narrow"/>
      <family val="2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aakar"/>
      <charset val="1"/>
    </font>
    <font>
      <b/>
      <sz val="9"/>
      <name val="aakar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0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0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3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center" wrapText="1"/>
    </xf>
    <xf numFmtId="0" fontId="8" fillId="0" borderId="1" xfId="9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1" xfId="11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center" wrapText="1"/>
    </xf>
    <xf numFmtId="0" fontId="8" fillId="0" borderId="1" xfId="13" applyFont="1" applyFill="1" applyBorder="1" applyAlignment="1">
      <alignment horizontal="center" vertical="center" wrapText="1"/>
    </xf>
    <xf numFmtId="0" fontId="8" fillId="0" borderId="1" xfId="14" applyFont="1" applyFill="1" applyBorder="1" applyAlignment="1">
      <alignment horizontal="center" vertical="center" wrapText="1"/>
    </xf>
    <xf numFmtId="0" fontId="8" fillId="0" borderId="1" xfId="15" applyFont="1" applyFill="1" applyBorder="1" applyAlignment="1">
      <alignment horizontal="center" vertical="center" wrapText="1"/>
    </xf>
    <xf numFmtId="0" fontId="8" fillId="0" borderId="1" xfId="16" applyFont="1" applyFill="1" applyBorder="1" applyAlignment="1">
      <alignment horizontal="center" vertical="center" wrapText="1"/>
    </xf>
    <xf numFmtId="0" fontId="8" fillId="0" borderId="1" xfId="17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</xf>
    <xf numFmtId="0" fontId="8" fillId="0" borderId="1" xfId="19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0" borderId="1" xfId="20" applyFont="1" applyFill="1" applyBorder="1" applyAlignment="1">
      <alignment horizontal="center" vertical="center" wrapText="1"/>
    </xf>
    <xf numFmtId="0" fontId="8" fillId="0" borderId="1" xfId="21" applyFont="1" applyFill="1" applyBorder="1" applyAlignment="1">
      <alignment horizontal="center" vertical="center" wrapText="1"/>
    </xf>
    <xf numFmtId="0" fontId="8" fillId="0" borderId="1" xfId="22" applyFont="1" applyFill="1" applyBorder="1" applyAlignment="1">
      <alignment horizontal="center" vertical="center" wrapText="1"/>
    </xf>
    <xf numFmtId="0" fontId="8" fillId="0" borderId="1" xfId="23" applyFont="1" applyFill="1" applyBorder="1" applyAlignment="1">
      <alignment horizontal="center" vertical="center" wrapText="1"/>
    </xf>
    <xf numFmtId="0" fontId="8" fillId="0" borderId="1" xfId="24" applyFont="1" applyFill="1" applyBorder="1" applyAlignment="1">
      <alignment horizontal="center" vertical="center" wrapText="1"/>
    </xf>
    <xf numFmtId="0" fontId="8" fillId="0" borderId="1" xfId="25" applyFont="1" applyFill="1" applyBorder="1" applyAlignment="1">
      <alignment horizontal="center" vertical="center" wrapText="1"/>
    </xf>
    <xf numFmtId="0" fontId="8" fillId="0" borderId="1" xfId="26" applyFont="1" applyFill="1" applyBorder="1" applyAlignment="1">
      <alignment horizontal="center" vertical="center" wrapText="1"/>
    </xf>
    <xf numFmtId="0" fontId="8" fillId="0" borderId="1" xfId="27" applyFont="1" applyFill="1" applyBorder="1" applyAlignment="1">
      <alignment horizontal="center" vertical="center" wrapText="1"/>
    </xf>
    <xf numFmtId="0" fontId="8" fillId="0" borderId="1" xfId="28" applyFont="1" applyFill="1" applyBorder="1" applyAlignment="1">
      <alignment horizontal="center" vertical="center" wrapText="1"/>
    </xf>
    <xf numFmtId="0" fontId="8" fillId="0" borderId="1" xfId="29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/>
    </xf>
  </cellXfs>
  <cellStyles count="30">
    <cellStyle name="Normal" xfId="0" builtinId="0"/>
    <cellStyle name="Normal 10" xfId="4" xr:uid="{00000000-0005-0000-0000-000001000000}"/>
    <cellStyle name="Normal 11" xfId="5" xr:uid="{00000000-0005-0000-0000-000002000000}"/>
    <cellStyle name="Normal 12" xfId="6" xr:uid="{00000000-0005-0000-0000-000003000000}"/>
    <cellStyle name="Normal 19" xfId="28" xr:uid="{00000000-0005-0000-0000-000004000000}"/>
    <cellStyle name="Normal 20" xfId="29" xr:uid="{00000000-0005-0000-0000-000005000000}"/>
    <cellStyle name="Normal 23" xfId="8" xr:uid="{00000000-0005-0000-0000-000006000000}"/>
    <cellStyle name="Normal 24" xfId="9" xr:uid="{00000000-0005-0000-0000-000007000000}"/>
    <cellStyle name="Normal 27" xfId="10" xr:uid="{00000000-0005-0000-0000-000008000000}"/>
    <cellStyle name="Normal 28" xfId="11" xr:uid="{00000000-0005-0000-0000-000009000000}"/>
    <cellStyle name="Normal 29" xfId="24" xr:uid="{00000000-0005-0000-0000-00000A000000}"/>
    <cellStyle name="Normal 3" xfId="1" xr:uid="{00000000-0005-0000-0000-00000B000000}"/>
    <cellStyle name="Normal 30" xfId="25" xr:uid="{00000000-0005-0000-0000-00000C000000}"/>
    <cellStyle name="Normal 31" xfId="26" xr:uid="{00000000-0005-0000-0000-00000D000000}"/>
    <cellStyle name="Normal 32" xfId="27" xr:uid="{00000000-0005-0000-0000-00000E000000}"/>
    <cellStyle name="Normal 33" xfId="20" xr:uid="{00000000-0005-0000-0000-00000F000000}"/>
    <cellStyle name="Normal 34" xfId="21" xr:uid="{00000000-0005-0000-0000-000010000000}"/>
    <cellStyle name="Normal 35" xfId="22" xr:uid="{00000000-0005-0000-0000-000011000000}"/>
    <cellStyle name="Normal 36" xfId="23" xr:uid="{00000000-0005-0000-0000-000012000000}"/>
    <cellStyle name="Normal 37" xfId="16" xr:uid="{00000000-0005-0000-0000-000013000000}"/>
    <cellStyle name="Normal 38" xfId="17" xr:uid="{00000000-0005-0000-0000-000014000000}"/>
    <cellStyle name="Normal 39" xfId="12" xr:uid="{00000000-0005-0000-0000-000015000000}"/>
    <cellStyle name="Normal 4" xfId="2" xr:uid="{00000000-0005-0000-0000-000016000000}"/>
    <cellStyle name="Normal 40" xfId="13" xr:uid="{00000000-0005-0000-0000-000017000000}"/>
    <cellStyle name="Normal 41" xfId="18" xr:uid="{00000000-0005-0000-0000-000018000000}"/>
    <cellStyle name="Normal 42" xfId="19" xr:uid="{00000000-0005-0000-0000-000019000000}"/>
    <cellStyle name="Normal 43" xfId="14" xr:uid="{00000000-0005-0000-0000-00001A000000}"/>
    <cellStyle name="Normal 44" xfId="15" xr:uid="{00000000-0005-0000-0000-00001B000000}"/>
    <cellStyle name="Normal 9" xfId="3" xr:uid="{00000000-0005-0000-0000-00001C000000}"/>
    <cellStyle name="Normal_Sheet1" xfId="7" xr:uid="{00000000-0005-0000-0000-00001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3"/>
  <sheetViews>
    <sheetView tabSelected="1" topLeftCell="B40" workbookViewId="0">
      <selection activeCell="G1" sqref="G1"/>
    </sheetView>
  </sheetViews>
  <sheetFormatPr defaultRowHeight="15"/>
  <cols>
    <col min="1" max="1" width="13.5703125" style="52" hidden="1" customWidth="1"/>
    <col min="2" max="2" width="5.5703125" style="52" customWidth="1"/>
    <col min="3" max="3" width="11.140625" style="52" customWidth="1"/>
    <col min="4" max="4" width="27.5703125" style="53" customWidth="1"/>
    <col min="5" max="5" width="22" style="53" customWidth="1"/>
    <col min="6" max="7" width="15.42578125" style="52" customWidth="1"/>
    <col min="8" max="8" width="15.5703125" style="52" customWidth="1"/>
    <col min="9" max="9" width="8.5703125" style="52" customWidth="1"/>
    <col min="10" max="10" width="12.140625" style="52" customWidth="1"/>
    <col min="11" max="11" width="8.5703125" style="52" customWidth="1"/>
    <col min="12" max="12" width="9.85546875" style="54" customWidth="1"/>
    <col min="13" max="13" width="10.140625" style="54" customWidth="1"/>
    <col min="14" max="14" width="10.42578125" style="52" customWidth="1"/>
    <col min="15" max="15" width="15.28515625" style="54" customWidth="1"/>
    <col min="16" max="16" width="16.42578125" hidden="1" customWidth="1"/>
  </cols>
  <sheetData>
    <row r="1" spans="1:16" s="2" customFormat="1" ht="38.2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225</v>
      </c>
      <c r="F1" s="7" t="s">
        <v>4</v>
      </c>
      <c r="G1" s="7" t="s">
        <v>233</v>
      </c>
      <c r="H1" s="7" t="s">
        <v>234</v>
      </c>
      <c r="I1" s="7" t="s">
        <v>235</v>
      </c>
      <c r="J1" s="7" t="s">
        <v>226</v>
      </c>
      <c r="K1" s="7" t="s">
        <v>227</v>
      </c>
      <c r="L1" s="8" t="s">
        <v>236</v>
      </c>
      <c r="M1" s="8" t="s">
        <v>237</v>
      </c>
      <c r="N1" s="7" t="s">
        <v>228</v>
      </c>
      <c r="O1" s="8" t="s">
        <v>238</v>
      </c>
      <c r="P1" s="1" t="s">
        <v>5</v>
      </c>
    </row>
    <row r="2" spans="1:16">
      <c r="A2" s="9"/>
      <c r="B2" s="9">
        <v>1</v>
      </c>
      <c r="C2" s="5" t="s">
        <v>6</v>
      </c>
      <c r="D2" s="5" t="s">
        <v>7</v>
      </c>
      <c r="E2" s="10" t="s">
        <v>8</v>
      </c>
      <c r="F2" s="5" t="s">
        <v>9</v>
      </c>
      <c r="G2" s="5"/>
      <c r="H2" s="5"/>
      <c r="I2" s="5"/>
      <c r="J2" s="11">
        <v>1000</v>
      </c>
      <c r="K2" s="12"/>
      <c r="L2" s="13"/>
      <c r="M2" s="13">
        <f>K2*L2</f>
        <v>0</v>
      </c>
      <c r="N2" s="14">
        <v>12.5</v>
      </c>
      <c r="O2" s="15">
        <f>J2*N2</f>
        <v>12500</v>
      </c>
    </row>
    <row r="3" spans="1:16" ht="25.5">
      <c r="A3" s="9"/>
      <c r="B3" s="9">
        <v>2</v>
      </c>
      <c r="C3" s="5" t="s">
        <v>10</v>
      </c>
      <c r="D3" s="5" t="s">
        <v>11</v>
      </c>
      <c r="E3" s="16" t="s">
        <v>12</v>
      </c>
      <c r="F3" s="5" t="s">
        <v>13</v>
      </c>
      <c r="G3" s="5"/>
      <c r="H3" s="5"/>
      <c r="I3" s="5"/>
      <c r="J3" s="11">
        <v>150</v>
      </c>
      <c r="K3" s="12"/>
      <c r="L3" s="13"/>
      <c r="M3" s="13">
        <f t="shared" ref="M3:M66" si="0">K3*L3</f>
        <v>0</v>
      </c>
      <c r="N3" s="14">
        <v>207.93</v>
      </c>
      <c r="O3" s="15">
        <f t="shared" ref="O3:O66" si="1">J3*N3</f>
        <v>31189.5</v>
      </c>
    </row>
    <row r="4" spans="1:16">
      <c r="A4" s="9"/>
      <c r="B4" s="9">
        <v>3</v>
      </c>
      <c r="C4" s="11" t="s">
        <v>14</v>
      </c>
      <c r="D4" s="17" t="s">
        <v>15</v>
      </c>
      <c r="E4" s="17" t="s">
        <v>16</v>
      </c>
      <c r="F4" s="11" t="s">
        <v>17</v>
      </c>
      <c r="G4" s="11"/>
      <c r="H4" s="11"/>
      <c r="I4" s="11"/>
      <c r="J4" s="11">
        <v>5500</v>
      </c>
      <c r="K4" s="12"/>
      <c r="L4" s="13"/>
      <c r="M4" s="13">
        <f t="shared" si="0"/>
        <v>0</v>
      </c>
      <c r="N4" s="14">
        <v>4.76</v>
      </c>
      <c r="O4" s="15">
        <f t="shared" si="1"/>
        <v>26180</v>
      </c>
    </row>
    <row r="5" spans="1:16">
      <c r="A5" s="9"/>
      <c r="B5" s="9">
        <v>4</v>
      </c>
      <c r="C5" s="5" t="s">
        <v>18</v>
      </c>
      <c r="D5" s="5" t="s">
        <v>19</v>
      </c>
      <c r="E5" s="17" t="s">
        <v>20</v>
      </c>
      <c r="F5" s="18" t="s">
        <v>21</v>
      </c>
      <c r="G5" s="18"/>
      <c r="H5" s="18"/>
      <c r="I5" s="18"/>
      <c r="J5" s="11">
        <v>150</v>
      </c>
      <c r="K5" s="12"/>
      <c r="L5" s="13"/>
      <c r="M5" s="13">
        <f t="shared" si="0"/>
        <v>0</v>
      </c>
      <c r="N5" s="14">
        <v>5.2</v>
      </c>
      <c r="O5" s="15">
        <f t="shared" si="1"/>
        <v>780</v>
      </c>
    </row>
    <row r="6" spans="1:16">
      <c r="A6" s="9"/>
      <c r="B6" s="9">
        <v>5</v>
      </c>
      <c r="C6" s="19" t="s">
        <v>22</v>
      </c>
      <c r="D6" s="19" t="s">
        <v>23</v>
      </c>
      <c r="E6" s="16" t="s">
        <v>12</v>
      </c>
      <c r="F6" s="20" t="s">
        <v>24</v>
      </c>
      <c r="G6" s="20"/>
      <c r="H6" s="20"/>
      <c r="I6" s="20"/>
      <c r="J6" s="11">
        <v>1500</v>
      </c>
      <c r="K6" s="12"/>
      <c r="L6" s="13"/>
      <c r="M6" s="13">
        <f t="shared" si="0"/>
        <v>0</v>
      </c>
      <c r="N6" s="14">
        <v>4.5</v>
      </c>
      <c r="O6" s="15">
        <f t="shared" si="1"/>
        <v>6750</v>
      </c>
    </row>
    <row r="7" spans="1:16">
      <c r="A7" s="9"/>
      <c r="B7" s="9">
        <v>6</v>
      </c>
      <c r="C7" s="21" t="s">
        <v>22</v>
      </c>
      <c r="D7" s="21" t="s">
        <v>25</v>
      </c>
      <c r="E7" s="16" t="s">
        <v>12</v>
      </c>
      <c r="F7" s="22" t="s">
        <v>26</v>
      </c>
      <c r="G7" s="22"/>
      <c r="H7" s="22"/>
      <c r="I7" s="22"/>
      <c r="J7" s="11">
        <v>2000</v>
      </c>
      <c r="K7" s="12"/>
      <c r="L7" s="13"/>
      <c r="M7" s="13">
        <f t="shared" si="0"/>
        <v>0</v>
      </c>
      <c r="N7" s="14">
        <v>32.03</v>
      </c>
      <c r="O7" s="15">
        <f t="shared" si="1"/>
        <v>64060</v>
      </c>
    </row>
    <row r="8" spans="1:16" ht="38.25">
      <c r="A8" s="9"/>
      <c r="B8" s="9">
        <v>7</v>
      </c>
      <c r="C8" s="5" t="s">
        <v>27</v>
      </c>
      <c r="D8" s="5" t="s">
        <v>28</v>
      </c>
      <c r="E8" s="16" t="s">
        <v>29</v>
      </c>
      <c r="F8" s="5" t="s">
        <v>30</v>
      </c>
      <c r="G8" s="5"/>
      <c r="H8" s="5"/>
      <c r="I8" s="5"/>
      <c r="J8" s="11">
        <v>500</v>
      </c>
      <c r="K8" s="12"/>
      <c r="L8" s="13"/>
      <c r="M8" s="13">
        <f t="shared" si="0"/>
        <v>0</v>
      </c>
      <c r="N8" s="14">
        <v>16.18</v>
      </c>
      <c r="O8" s="15">
        <f t="shared" si="1"/>
        <v>8090</v>
      </c>
    </row>
    <row r="9" spans="1:16" ht="38.25">
      <c r="A9" s="9"/>
      <c r="B9" s="9">
        <v>8</v>
      </c>
      <c r="C9" s="5" t="s">
        <v>27</v>
      </c>
      <c r="D9" s="5" t="s">
        <v>28</v>
      </c>
      <c r="E9" s="16" t="s">
        <v>29</v>
      </c>
      <c r="F9" s="5" t="s">
        <v>31</v>
      </c>
      <c r="G9" s="5"/>
      <c r="H9" s="5"/>
      <c r="I9" s="5"/>
      <c r="J9" s="11">
        <v>4000</v>
      </c>
      <c r="K9" s="12"/>
      <c r="L9" s="13"/>
      <c r="M9" s="13">
        <f t="shared" si="0"/>
        <v>0</v>
      </c>
      <c r="N9" s="14">
        <v>32.33</v>
      </c>
      <c r="O9" s="15">
        <f t="shared" si="1"/>
        <v>129320</v>
      </c>
    </row>
    <row r="10" spans="1:16" ht="38.25">
      <c r="A10" s="9"/>
      <c r="B10" s="9">
        <v>9</v>
      </c>
      <c r="C10" s="5" t="s">
        <v>27</v>
      </c>
      <c r="D10" s="5" t="s">
        <v>28</v>
      </c>
      <c r="E10" s="16" t="s">
        <v>29</v>
      </c>
      <c r="F10" s="5" t="s">
        <v>32</v>
      </c>
      <c r="G10" s="5"/>
      <c r="H10" s="5"/>
      <c r="I10" s="5"/>
      <c r="J10" s="11">
        <v>1500</v>
      </c>
      <c r="K10" s="12"/>
      <c r="L10" s="13"/>
      <c r="M10" s="13">
        <f t="shared" si="0"/>
        <v>0</v>
      </c>
      <c r="N10" s="14">
        <v>52.32</v>
      </c>
      <c r="O10" s="15">
        <f t="shared" si="1"/>
        <v>78480</v>
      </c>
    </row>
    <row r="11" spans="1:16">
      <c r="A11" s="9"/>
      <c r="B11" s="9">
        <v>10</v>
      </c>
      <c r="C11" s="5" t="s">
        <v>33</v>
      </c>
      <c r="D11" s="5" t="s">
        <v>34</v>
      </c>
      <c r="E11" s="17" t="s">
        <v>35</v>
      </c>
      <c r="F11" s="11" t="s">
        <v>36</v>
      </c>
      <c r="G11" s="11"/>
      <c r="H11" s="11"/>
      <c r="I11" s="11"/>
      <c r="J11" s="11">
        <v>15</v>
      </c>
      <c r="K11" s="12"/>
      <c r="L11" s="13"/>
      <c r="M11" s="13">
        <f t="shared" si="0"/>
        <v>0</v>
      </c>
      <c r="N11" s="14">
        <v>1658.1</v>
      </c>
      <c r="O11" s="15">
        <f t="shared" si="1"/>
        <v>24871.5</v>
      </c>
    </row>
    <row r="12" spans="1:16" ht="38.25">
      <c r="A12" s="9"/>
      <c r="B12" s="9">
        <v>11</v>
      </c>
      <c r="C12" s="5" t="s">
        <v>37</v>
      </c>
      <c r="D12" s="5" t="s">
        <v>38</v>
      </c>
      <c r="E12" s="16" t="s">
        <v>39</v>
      </c>
      <c r="F12" s="5" t="s">
        <v>40</v>
      </c>
      <c r="G12" s="5"/>
      <c r="H12" s="5"/>
      <c r="I12" s="5"/>
      <c r="J12" s="11">
        <v>200</v>
      </c>
      <c r="K12" s="12"/>
      <c r="L12" s="13"/>
      <c r="M12" s="13">
        <f t="shared" si="0"/>
        <v>0</v>
      </c>
      <c r="N12" s="14">
        <v>42.79</v>
      </c>
      <c r="O12" s="15">
        <f t="shared" si="1"/>
        <v>8558</v>
      </c>
    </row>
    <row r="13" spans="1:16">
      <c r="A13" s="9"/>
      <c r="B13" s="9">
        <v>12</v>
      </c>
      <c r="C13" s="5" t="s">
        <v>41</v>
      </c>
      <c r="D13" s="5" t="s">
        <v>42</v>
      </c>
      <c r="E13" s="23" t="s">
        <v>43</v>
      </c>
      <c r="F13" s="11" t="s">
        <v>44</v>
      </c>
      <c r="G13" s="11"/>
      <c r="H13" s="11"/>
      <c r="I13" s="11"/>
      <c r="J13" s="11">
        <v>80</v>
      </c>
      <c r="K13" s="12"/>
      <c r="L13" s="13"/>
      <c r="M13" s="13">
        <f t="shared" si="0"/>
        <v>0</v>
      </c>
      <c r="N13" s="14">
        <v>98</v>
      </c>
      <c r="O13" s="15">
        <f t="shared" si="1"/>
        <v>7840</v>
      </c>
    </row>
    <row r="14" spans="1:16">
      <c r="A14" s="9"/>
      <c r="B14" s="9">
        <v>13</v>
      </c>
      <c r="C14" s="5" t="s">
        <v>45</v>
      </c>
      <c r="D14" s="5" t="s">
        <v>46</v>
      </c>
      <c r="E14" s="23" t="s">
        <v>47</v>
      </c>
      <c r="F14" s="5" t="s">
        <v>48</v>
      </c>
      <c r="G14" s="5"/>
      <c r="H14" s="5"/>
      <c r="I14" s="5"/>
      <c r="J14" s="11">
        <v>3000</v>
      </c>
      <c r="K14" s="12"/>
      <c r="L14" s="13"/>
      <c r="M14" s="13">
        <f t="shared" si="0"/>
        <v>0</v>
      </c>
      <c r="N14" s="14">
        <v>3.05</v>
      </c>
      <c r="O14" s="15">
        <f t="shared" si="1"/>
        <v>9150</v>
      </c>
    </row>
    <row r="15" spans="1:16">
      <c r="A15" s="9"/>
      <c r="B15" s="9">
        <v>14</v>
      </c>
      <c r="C15" s="5" t="s">
        <v>49</v>
      </c>
      <c r="D15" s="5" t="s">
        <v>50</v>
      </c>
      <c r="E15" s="23" t="s">
        <v>51</v>
      </c>
      <c r="F15" s="5" t="s">
        <v>52</v>
      </c>
      <c r="G15" s="5"/>
      <c r="H15" s="5"/>
      <c r="I15" s="5"/>
      <c r="J15" s="11">
        <v>1500</v>
      </c>
      <c r="K15" s="12"/>
      <c r="L15" s="13"/>
      <c r="M15" s="13">
        <f t="shared" si="0"/>
        <v>0</v>
      </c>
      <c r="N15" s="14">
        <v>5.96</v>
      </c>
      <c r="O15" s="15">
        <f t="shared" si="1"/>
        <v>8940</v>
      </c>
    </row>
    <row r="16" spans="1:16" ht="25.5">
      <c r="A16" s="9"/>
      <c r="B16" s="9">
        <v>15</v>
      </c>
      <c r="C16" s="24" t="s">
        <v>53</v>
      </c>
      <c r="D16" s="24" t="s">
        <v>54</v>
      </c>
      <c r="E16" s="16" t="s">
        <v>55</v>
      </c>
      <c r="F16" s="25" t="s">
        <v>56</v>
      </c>
      <c r="G16" s="25"/>
      <c r="H16" s="25"/>
      <c r="I16" s="25"/>
      <c r="J16" s="11">
        <v>1000</v>
      </c>
      <c r="K16" s="12"/>
      <c r="L16" s="13"/>
      <c r="M16" s="13">
        <f t="shared" si="0"/>
        <v>0</v>
      </c>
      <c r="N16" s="14">
        <v>6.07</v>
      </c>
      <c r="O16" s="15">
        <f t="shared" si="1"/>
        <v>6070</v>
      </c>
    </row>
    <row r="17" spans="1:15">
      <c r="A17" s="9"/>
      <c r="B17" s="9">
        <v>16</v>
      </c>
      <c r="C17" s="5" t="s">
        <v>57</v>
      </c>
      <c r="D17" s="5" t="s">
        <v>58</v>
      </c>
      <c r="E17" s="10" t="s">
        <v>59</v>
      </c>
      <c r="F17" s="5" t="s">
        <v>60</v>
      </c>
      <c r="G17" s="5"/>
      <c r="H17" s="5"/>
      <c r="I17" s="5"/>
      <c r="J17" s="11">
        <v>10000</v>
      </c>
      <c r="K17" s="12"/>
      <c r="L17" s="13"/>
      <c r="M17" s="13">
        <f t="shared" si="0"/>
        <v>0</v>
      </c>
      <c r="N17" s="14">
        <v>3.39</v>
      </c>
      <c r="O17" s="15">
        <f t="shared" si="1"/>
        <v>33900</v>
      </c>
    </row>
    <row r="18" spans="1:15">
      <c r="A18" s="9"/>
      <c r="B18" s="9">
        <v>17</v>
      </c>
      <c r="C18" s="5" t="s">
        <v>57</v>
      </c>
      <c r="D18" s="5" t="s">
        <v>58</v>
      </c>
      <c r="E18" s="10" t="s">
        <v>59</v>
      </c>
      <c r="F18" s="5" t="s">
        <v>61</v>
      </c>
      <c r="G18" s="5"/>
      <c r="H18" s="5"/>
      <c r="I18" s="5"/>
      <c r="J18" s="11">
        <v>28000</v>
      </c>
      <c r="K18" s="12"/>
      <c r="L18" s="13"/>
      <c r="M18" s="13">
        <f t="shared" si="0"/>
        <v>0</v>
      </c>
      <c r="N18" s="14">
        <v>2.63</v>
      </c>
      <c r="O18" s="15">
        <f t="shared" si="1"/>
        <v>73640</v>
      </c>
    </row>
    <row r="19" spans="1:15" ht="25.5">
      <c r="A19" s="9"/>
      <c r="B19" s="9">
        <v>18</v>
      </c>
      <c r="C19" s="5" t="s">
        <v>62</v>
      </c>
      <c r="D19" s="5" t="s">
        <v>63</v>
      </c>
      <c r="E19" s="5" t="s">
        <v>64</v>
      </c>
      <c r="F19" s="5" t="s">
        <v>65</v>
      </c>
      <c r="G19" s="5"/>
      <c r="H19" s="5"/>
      <c r="I19" s="5"/>
      <c r="J19" s="11">
        <v>2500</v>
      </c>
      <c r="K19" s="12"/>
      <c r="L19" s="13"/>
      <c r="M19" s="13">
        <f t="shared" si="0"/>
        <v>0</v>
      </c>
      <c r="N19" s="14"/>
      <c r="O19" s="15">
        <f t="shared" si="1"/>
        <v>0</v>
      </c>
    </row>
    <row r="20" spans="1:15">
      <c r="A20" s="9"/>
      <c r="B20" s="9">
        <v>19</v>
      </c>
      <c r="C20" s="26" t="s">
        <v>66</v>
      </c>
      <c r="D20" s="26" t="s">
        <v>67</v>
      </c>
      <c r="E20" s="26" t="s">
        <v>68</v>
      </c>
      <c r="F20" s="27" t="s">
        <v>69</v>
      </c>
      <c r="G20" s="27"/>
      <c r="H20" s="27"/>
      <c r="I20" s="27"/>
      <c r="J20" s="11">
        <v>500</v>
      </c>
      <c r="K20" s="12"/>
      <c r="L20" s="13"/>
      <c r="M20" s="13">
        <f t="shared" si="0"/>
        <v>0</v>
      </c>
      <c r="N20" s="14">
        <v>10.4</v>
      </c>
      <c r="O20" s="15">
        <f t="shared" si="1"/>
        <v>5200</v>
      </c>
    </row>
    <row r="21" spans="1:15" ht="25.5">
      <c r="A21" s="9"/>
      <c r="B21" s="9">
        <v>20</v>
      </c>
      <c r="C21" s="5" t="s">
        <v>70</v>
      </c>
      <c r="D21" s="5" t="s">
        <v>71</v>
      </c>
      <c r="E21" s="5" t="s">
        <v>72</v>
      </c>
      <c r="F21" s="5" t="s">
        <v>73</v>
      </c>
      <c r="G21" s="5"/>
      <c r="H21" s="5"/>
      <c r="I21" s="5"/>
      <c r="J21" s="11">
        <v>2000</v>
      </c>
      <c r="K21" s="12"/>
      <c r="L21" s="13"/>
      <c r="M21" s="13">
        <f t="shared" si="0"/>
        <v>0</v>
      </c>
      <c r="N21" s="14">
        <v>13.1</v>
      </c>
      <c r="O21" s="15">
        <f t="shared" si="1"/>
        <v>26200</v>
      </c>
    </row>
    <row r="22" spans="1:15" ht="25.5">
      <c r="A22" s="9"/>
      <c r="B22" s="9">
        <v>21</v>
      </c>
      <c r="C22" s="5" t="s">
        <v>74</v>
      </c>
      <c r="D22" s="5" t="s">
        <v>75</v>
      </c>
      <c r="E22" s="5" t="s">
        <v>76</v>
      </c>
      <c r="F22" s="5" t="s">
        <v>77</v>
      </c>
      <c r="G22" s="5"/>
      <c r="H22" s="5"/>
      <c r="I22" s="5"/>
      <c r="J22" s="11">
        <v>450</v>
      </c>
      <c r="K22" s="12"/>
      <c r="L22" s="13"/>
      <c r="M22" s="13">
        <f t="shared" si="0"/>
        <v>0</v>
      </c>
      <c r="N22" s="14">
        <v>8.3000000000000007</v>
      </c>
      <c r="O22" s="15">
        <f t="shared" si="1"/>
        <v>3735.0000000000005</v>
      </c>
    </row>
    <row r="23" spans="1:15" ht="84">
      <c r="A23" s="9"/>
      <c r="B23" s="9">
        <v>22</v>
      </c>
      <c r="C23" s="28" t="s">
        <v>78</v>
      </c>
      <c r="D23" s="28" t="s">
        <v>79</v>
      </c>
      <c r="E23" s="28" t="s">
        <v>80</v>
      </c>
      <c r="F23" s="29" t="s">
        <v>81</v>
      </c>
      <c r="G23" s="57" t="s">
        <v>239</v>
      </c>
      <c r="H23" s="29" t="s">
        <v>240</v>
      </c>
      <c r="I23" s="29" t="s">
        <v>241</v>
      </c>
      <c r="J23" s="11">
        <v>50</v>
      </c>
      <c r="K23" s="12">
        <v>50</v>
      </c>
      <c r="L23" s="58">
        <v>41.95</v>
      </c>
      <c r="M23" s="58">
        <f t="shared" si="0"/>
        <v>2097.5</v>
      </c>
      <c r="N23" s="14">
        <v>41.95</v>
      </c>
      <c r="O23" s="15">
        <f t="shared" si="1"/>
        <v>2097.5</v>
      </c>
    </row>
    <row r="24" spans="1:15">
      <c r="A24" s="9"/>
      <c r="B24" s="9">
        <v>23</v>
      </c>
      <c r="C24" s="5" t="s">
        <v>82</v>
      </c>
      <c r="D24" s="17" t="s">
        <v>83</v>
      </c>
      <c r="E24" s="17" t="s">
        <v>84</v>
      </c>
      <c r="F24" s="11" t="s">
        <v>85</v>
      </c>
      <c r="G24" s="11"/>
      <c r="H24" s="11"/>
      <c r="I24" s="11"/>
      <c r="J24" s="11">
        <v>2000</v>
      </c>
      <c r="K24" s="12"/>
      <c r="L24" s="13"/>
      <c r="M24" s="13">
        <f t="shared" si="0"/>
        <v>0</v>
      </c>
      <c r="N24" s="14">
        <v>2.81</v>
      </c>
      <c r="O24" s="15">
        <f t="shared" si="1"/>
        <v>5620</v>
      </c>
    </row>
    <row r="25" spans="1:15">
      <c r="A25" s="9"/>
      <c r="B25" s="9">
        <v>24</v>
      </c>
      <c r="C25" s="5" t="s">
        <v>82</v>
      </c>
      <c r="D25" s="17" t="s">
        <v>83</v>
      </c>
      <c r="E25" s="17" t="s">
        <v>86</v>
      </c>
      <c r="F25" s="11" t="s">
        <v>87</v>
      </c>
      <c r="G25" s="11"/>
      <c r="H25" s="11"/>
      <c r="I25" s="11"/>
      <c r="J25" s="11">
        <v>18000</v>
      </c>
      <c r="K25" s="12"/>
      <c r="L25" s="13"/>
      <c r="M25" s="13">
        <f t="shared" si="0"/>
        <v>0</v>
      </c>
      <c r="N25" s="14">
        <v>1.74</v>
      </c>
      <c r="O25" s="15">
        <f t="shared" si="1"/>
        <v>31320</v>
      </c>
    </row>
    <row r="26" spans="1:15">
      <c r="A26" s="9"/>
      <c r="B26" s="9">
        <v>25</v>
      </c>
      <c r="C26" s="5" t="s">
        <v>88</v>
      </c>
      <c r="D26" s="5" t="s">
        <v>89</v>
      </c>
      <c r="E26" s="5" t="s">
        <v>35</v>
      </c>
      <c r="F26" s="5" t="s">
        <v>90</v>
      </c>
      <c r="G26" s="5"/>
      <c r="H26" s="5"/>
      <c r="I26" s="5"/>
      <c r="J26" s="11">
        <v>400</v>
      </c>
      <c r="K26" s="12"/>
      <c r="L26" s="13"/>
      <c r="M26" s="13">
        <f t="shared" si="0"/>
        <v>0</v>
      </c>
      <c r="N26" s="14">
        <v>3.44</v>
      </c>
      <c r="O26" s="15">
        <f t="shared" si="1"/>
        <v>1376</v>
      </c>
    </row>
    <row r="27" spans="1:15">
      <c r="A27" s="9"/>
      <c r="B27" s="9">
        <v>26</v>
      </c>
      <c r="C27" s="11" t="s">
        <v>91</v>
      </c>
      <c r="D27" s="17" t="s">
        <v>92</v>
      </c>
      <c r="E27" s="17" t="s">
        <v>84</v>
      </c>
      <c r="F27" s="11" t="s">
        <v>93</v>
      </c>
      <c r="G27" s="11"/>
      <c r="H27" s="11"/>
      <c r="I27" s="11"/>
      <c r="J27" s="11">
        <v>1500</v>
      </c>
      <c r="K27" s="12"/>
      <c r="L27" s="13"/>
      <c r="M27" s="13">
        <f t="shared" si="0"/>
        <v>0</v>
      </c>
      <c r="N27" s="14">
        <v>11.76</v>
      </c>
      <c r="O27" s="15">
        <f t="shared" si="1"/>
        <v>17640</v>
      </c>
    </row>
    <row r="28" spans="1:15" ht="25.5">
      <c r="A28" s="9"/>
      <c r="B28" s="9">
        <v>27</v>
      </c>
      <c r="C28" s="5" t="s">
        <v>94</v>
      </c>
      <c r="D28" s="5" t="s">
        <v>95</v>
      </c>
      <c r="E28" s="5" t="s">
        <v>96</v>
      </c>
      <c r="F28" s="5" t="s">
        <v>81</v>
      </c>
      <c r="G28" s="5"/>
      <c r="H28" s="5"/>
      <c r="I28" s="5"/>
      <c r="J28" s="11">
        <v>150</v>
      </c>
      <c r="K28" s="12"/>
      <c r="L28" s="13"/>
      <c r="M28" s="13">
        <f t="shared" si="0"/>
        <v>0</v>
      </c>
      <c r="N28" s="14">
        <v>19.89</v>
      </c>
      <c r="O28" s="15">
        <f t="shared" si="1"/>
        <v>2983.5</v>
      </c>
    </row>
    <row r="29" spans="1:15" ht="38.25">
      <c r="A29" s="9"/>
      <c r="B29" s="9">
        <v>28</v>
      </c>
      <c r="C29" s="30" t="s">
        <v>97</v>
      </c>
      <c r="D29" s="30" t="s">
        <v>98</v>
      </c>
      <c r="E29" s="30" t="s">
        <v>29</v>
      </c>
      <c r="F29" s="31" t="s">
        <v>99</v>
      </c>
      <c r="G29" s="31"/>
      <c r="H29" s="31"/>
      <c r="I29" s="31"/>
      <c r="J29" s="11">
        <v>300</v>
      </c>
      <c r="K29" s="12"/>
      <c r="L29" s="13"/>
      <c r="M29" s="13">
        <f t="shared" si="0"/>
        <v>0</v>
      </c>
      <c r="N29" s="14">
        <v>12.54</v>
      </c>
      <c r="O29" s="15">
        <f t="shared" si="1"/>
        <v>3761.9999999999995</v>
      </c>
    </row>
    <row r="30" spans="1:15" ht="25.5">
      <c r="A30" s="9"/>
      <c r="B30" s="9">
        <v>29</v>
      </c>
      <c r="C30" s="5" t="s">
        <v>100</v>
      </c>
      <c r="D30" s="5" t="s">
        <v>101</v>
      </c>
      <c r="E30" s="5" t="s">
        <v>102</v>
      </c>
      <c r="F30" s="5" t="s">
        <v>85</v>
      </c>
      <c r="G30" s="5"/>
      <c r="H30" s="5"/>
      <c r="I30" s="5"/>
      <c r="J30" s="11">
        <v>100</v>
      </c>
      <c r="K30" s="12"/>
      <c r="L30" s="13"/>
      <c r="M30" s="13">
        <f t="shared" si="0"/>
        <v>0</v>
      </c>
      <c r="N30" s="14">
        <v>450.26</v>
      </c>
      <c r="O30" s="15">
        <f t="shared" si="1"/>
        <v>45026</v>
      </c>
    </row>
    <row r="31" spans="1:15" ht="25.5">
      <c r="A31" s="9"/>
      <c r="B31" s="9">
        <v>30</v>
      </c>
      <c r="C31" s="5" t="s">
        <v>103</v>
      </c>
      <c r="D31" s="5" t="s">
        <v>104</v>
      </c>
      <c r="E31" s="5" t="s">
        <v>105</v>
      </c>
      <c r="F31" s="5" t="s">
        <v>106</v>
      </c>
      <c r="G31" s="5"/>
      <c r="H31" s="5"/>
      <c r="I31" s="5"/>
      <c r="J31" s="11">
        <v>100</v>
      </c>
      <c r="K31" s="12"/>
      <c r="L31" s="13"/>
      <c r="M31" s="13">
        <f t="shared" si="0"/>
        <v>0</v>
      </c>
      <c r="N31" s="14">
        <v>320.57</v>
      </c>
      <c r="O31" s="15">
        <f t="shared" si="1"/>
        <v>32057</v>
      </c>
    </row>
    <row r="32" spans="1:15" ht="25.5">
      <c r="A32" s="9"/>
      <c r="B32" s="9">
        <v>31</v>
      </c>
      <c r="C32" s="32" t="s">
        <v>107</v>
      </c>
      <c r="D32" s="32" t="s">
        <v>108</v>
      </c>
      <c r="E32" s="32" t="s">
        <v>109</v>
      </c>
      <c r="F32" s="33" t="s">
        <v>110</v>
      </c>
      <c r="G32" s="33"/>
      <c r="H32" s="33"/>
      <c r="I32" s="33"/>
      <c r="J32" s="11">
        <v>200</v>
      </c>
      <c r="K32" s="12"/>
      <c r="L32" s="13"/>
      <c r="M32" s="13">
        <f t="shared" si="0"/>
        <v>0</v>
      </c>
      <c r="N32" s="14">
        <v>52.6</v>
      </c>
      <c r="O32" s="15">
        <f t="shared" si="1"/>
        <v>10520</v>
      </c>
    </row>
    <row r="33" spans="1:15">
      <c r="A33" s="9"/>
      <c r="B33" s="9">
        <v>32</v>
      </c>
      <c r="C33" s="5" t="s">
        <v>111</v>
      </c>
      <c r="D33" s="5" t="s">
        <v>112</v>
      </c>
      <c r="E33" s="5" t="s">
        <v>12</v>
      </c>
      <c r="F33" s="5" t="s">
        <v>113</v>
      </c>
      <c r="G33" s="5"/>
      <c r="H33" s="5"/>
      <c r="I33" s="5"/>
      <c r="J33" s="5">
        <v>40</v>
      </c>
      <c r="K33" s="12"/>
      <c r="L33" s="13"/>
      <c r="M33" s="13">
        <f t="shared" si="0"/>
        <v>0</v>
      </c>
      <c r="N33" s="14">
        <v>1653.2</v>
      </c>
      <c r="O33" s="15">
        <f t="shared" si="1"/>
        <v>66128</v>
      </c>
    </row>
    <row r="34" spans="1:15" ht="25.5">
      <c r="A34" s="9"/>
      <c r="B34" s="9">
        <v>33</v>
      </c>
      <c r="C34" s="5" t="s">
        <v>114</v>
      </c>
      <c r="D34" s="5" t="s">
        <v>115</v>
      </c>
      <c r="E34" s="5" t="s">
        <v>109</v>
      </c>
      <c r="F34" s="5" t="s">
        <v>116</v>
      </c>
      <c r="G34" s="5"/>
      <c r="H34" s="5"/>
      <c r="I34" s="5"/>
      <c r="J34" s="5">
        <v>220</v>
      </c>
      <c r="K34" s="12"/>
      <c r="L34" s="13"/>
      <c r="M34" s="13">
        <f t="shared" si="0"/>
        <v>0</v>
      </c>
      <c r="N34" s="14">
        <v>1160.3399999999999</v>
      </c>
      <c r="O34" s="15">
        <f t="shared" si="1"/>
        <v>255274.8</v>
      </c>
    </row>
    <row r="35" spans="1:15" ht="25.5">
      <c r="A35" s="9"/>
      <c r="B35" s="9">
        <v>34</v>
      </c>
      <c r="C35" s="5" t="s">
        <v>114</v>
      </c>
      <c r="D35" s="5" t="s">
        <v>115</v>
      </c>
      <c r="E35" s="5" t="s">
        <v>109</v>
      </c>
      <c r="F35" s="5" t="s">
        <v>117</v>
      </c>
      <c r="G35" s="5"/>
      <c r="H35" s="5"/>
      <c r="I35" s="5"/>
      <c r="J35" s="5">
        <v>50</v>
      </c>
      <c r="K35" s="12"/>
      <c r="L35" s="13"/>
      <c r="M35" s="13">
        <f t="shared" si="0"/>
        <v>0</v>
      </c>
      <c r="N35" s="14">
        <v>306.23</v>
      </c>
      <c r="O35" s="15">
        <f t="shared" si="1"/>
        <v>15311.5</v>
      </c>
    </row>
    <row r="36" spans="1:15" ht="25.5">
      <c r="A36" s="9"/>
      <c r="B36" s="9">
        <v>35</v>
      </c>
      <c r="C36" s="5" t="s">
        <v>118</v>
      </c>
      <c r="D36" s="5" t="s">
        <v>119</v>
      </c>
      <c r="E36" s="5" t="s">
        <v>109</v>
      </c>
      <c r="F36" s="5" t="s">
        <v>120</v>
      </c>
      <c r="G36" s="5"/>
      <c r="H36" s="5"/>
      <c r="I36" s="5"/>
      <c r="J36" s="11">
        <v>30</v>
      </c>
      <c r="K36" s="12"/>
      <c r="L36" s="13"/>
      <c r="M36" s="13">
        <f t="shared" si="0"/>
        <v>0</v>
      </c>
      <c r="N36" s="14">
        <v>333.07</v>
      </c>
      <c r="O36" s="15">
        <f t="shared" si="1"/>
        <v>9992.1</v>
      </c>
    </row>
    <row r="37" spans="1:15" ht="25.5">
      <c r="A37" s="9"/>
      <c r="B37" s="9">
        <v>36</v>
      </c>
      <c r="C37" s="5" t="s">
        <v>121</v>
      </c>
      <c r="D37" s="5" t="s">
        <v>122</v>
      </c>
      <c r="E37" s="5" t="s">
        <v>109</v>
      </c>
      <c r="F37" s="11" t="s">
        <v>123</v>
      </c>
      <c r="G37" s="11"/>
      <c r="H37" s="11"/>
      <c r="I37" s="11"/>
      <c r="J37" s="11">
        <v>150</v>
      </c>
      <c r="K37" s="12"/>
      <c r="L37" s="13"/>
      <c r="M37" s="13">
        <f t="shared" si="0"/>
        <v>0</v>
      </c>
      <c r="N37" s="14">
        <v>2639.04</v>
      </c>
      <c r="O37" s="15">
        <f t="shared" si="1"/>
        <v>395856</v>
      </c>
    </row>
    <row r="38" spans="1:15">
      <c r="A38" s="9"/>
      <c r="B38" s="9">
        <v>37</v>
      </c>
      <c r="C38" s="5" t="s">
        <v>124</v>
      </c>
      <c r="D38" s="5" t="s">
        <v>125</v>
      </c>
      <c r="E38" s="17" t="s">
        <v>126</v>
      </c>
      <c r="F38" s="11" t="s">
        <v>127</v>
      </c>
      <c r="G38" s="11"/>
      <c r="H38" s="11"/>
      <c r="I38" s="11"/>
      <c r="J38" s="11">
        <v>10</v>
      </c>
      <c r="K38" s="12"/>
      <c r="L38" s="13"/>
      <c r="M38" s="13">
        <f t="shared" si="0"/>
        <v>0</v>
      </c>
      <c r="N38" s="14">
        <v>2515.36</v>
      </c>
      <c r="O38" s="15">
        <f t="shared" si="1"/>
        <v>25153.600000000002</v>
      </c>
    </row>
    <row r="39" spans="1:15">
      <c r="A39" s="9"/>
      <c r="B39" s="9">
        <v>38</v>
      </c>
      <c r="C39" s="17" t="s">
        <v>128</v>
      </c>
      <c r="D39" s="5" t="s">
        <v>129</v>
      </c>
      <c r="E39" s="17" t="s">
        <v>35</v>
      </c>
      <c r="F39" s="11" t="s">
        <v>130</v>
      </c>
      <c r="G39" s="11"/>
      <c r="H39" s="11"/>
      <c r="I39" s="11"/>
      <c r="J39" s="11">
        <v>10</v>
      </c>
      <c r="K39" s="12"/>
      <c r="L39" s="13"/>
      <c r="M39" s="13">
        <f t="shared" si="0"/>
        <v>0</v>
      </c>
      <c r="N39" s="14">
        <v>3639.24</v>
      </c>
      <c r="O39" s="15">
        <f t="shared" si="1"/>
        <v>36392.399999999994</v>
      </c>
    </row>
    <row r="40" spans="1:15">
      <c r="A40" s="9"/>
      <c r="B40" s="9">
        <v>39</v>
      </c>
      <c r="C40" s="5" t="s">
        <v>131</v>
      </c>
      <c r="D40" s="5" t="s">
        <v>132</v>
      </c>
      <c r="E40" s="17" t="s">
        <v>59</v>
      </c>
      <c r="F40" s="11" t="s">
        <v>133</v>
      </c>
      <c r="G40" s="11"/>
      <c r="H40" s="11"/>
      <c r="I40" s="11"/>
      <c r="J40" s="11">
        <v>15</v>
      </c>
      <c r="K40" s="12"/>
      <c r="L40" s="13"/>
      <c r="M40" s="13">
        <f t="shared" si="0"/>
        <v>0</v>
      </c>
      <c r="N40" s="14">
        <v>5986.33</v>
      </c>
      <c r="O40" s="15">
        <f t="shared" si="1"/>
        <v>89794.95</v>
      </c>
    </row>
    <row r="41" spans="1:15">
      <c r="A41" s="9"/>
      <c r="B41" s="9">
        <v>40</v>
      </c>
      <c r="C41" s="5" t="s">
        <v>134</v>
      </c>
      <c r="D41" s="5" t="s">
        <v>135</v>
      </c>
      <c r="E41" s="5" t="s">
        <v>59</v>
      </c>
      <c r="F41" s="34" t="s">
        <v>136</v>
      </c>
      <c r="G41" s="34"/>
      <c r="H41" s="34"/>
      <c r="I41" s="34"/>
      <c r="J41" s="11">
        <v>15</v>
      </c>
      <c r="K41" s="12"/>
      <c r="L41" s="13"/>
      <c r="M41" s="13">
        <f t="shared" si="0"/>
        <v>0</v>
      </c>
      <c r="N41" s="14">
        <v>4973.33</v>
      </c>
      <c r="O41" s="15">
        <f t="shared" si="1"/>
        <v>74599.95</v>
      </c>
    </row>
    <row r="42" spans="1:15">
      <c r="A42" s="9"/>
      <c r="B42" s="9">
        <v>41</v>
      </c>
      <c r="C42" s="5" t="s">
        <v>137</v>
      </c>
      <c r="D42" s="5" t="s">
        <v>138</v>
      </c>
      <c r="E42" s="17" t="s">
        <v>59</v>
      </c>
      <c r="F42" s="11" t="s">
        <v>139</v>
      </c>
      <c r="G42" s="11"/>
      <c r="H42" s="11"/>
      <c r="I42" s="11"/>
      <c r="J42" s="11">
        <v>60</v>
      </c>
      <c r="K42" s="12"/>
      <c r="L42" s="13"/>
      <c r="M42" s="13">
        <f t="shared" si="0"/>
        <v>0</v>
      </c>
      <c r="N42" s="14">
        <v>3037.55</v>
      </c>
      <c r="O42" s="15">
        <f t="shared" si="1"/>
        <v>182253</v>
      </c>
    </row>
    <row r="43" spans="1:15">
      <c r="A43" s="9"/>
      <c r="B43" s="9">
        <v>42</v>
      </c>
      <c r="C43" s="5" t="s">
        <v>140</v>
      </c>
      <c r="D43" s="5" t="s">
        <v>141</v>
      </c>
      <c r="E43" s="17" t="s">
        <v>126</v>
      </c>
      <c r="F43" s="11" t="s">
        <v>142</v>
      </c>
      <c r="G43" s="11"/>
      <c r="H43" s="11"/>
      <c r="I43" s="11"/>
      <c r="J43" s="11">
        <v>10</v>
      </c>
      <c r="K43" s="12"/>
      <c r="L43" s="13"/>
      <c r="M43" s="13">
        <f t="shared" si="0"/>
        <v>0</v>
      </c>
      <c r="N43" s="14">
        <v>7388.31</v>
      </c>
      <c r="O43" s="15">
        <f t="shared" si="1"/>
        <v>73883.100000000006</v>
      </c>
    </row>
    <row r="44" spans="1:15" ht="25.5">
      <c r="A44" s="9"/>
      <c r="B44" s="9">
        <v>43</v>
      </c>
      <c r="C44" s="5" t="s">
        <v>143</v>
      </c>
      <c r="D44" s="5" t="s">
        <v>144</v>
      </c>
      <c r="E44" s="5" t="s">
        <v>145</v>
      </c>
      <c r="F44" s="5" t="s">
        <v>146</v>
      </c>
      <c r="G44" s="5"/>
      <c r="H44" s="5"/>
      <c r="I44" s="5"/>
      <c r="J44" s="11">
        <v>180</v>
      </c>
      <c r="K44" s="12"/>
      <c r="L44" s="13"/>
      <c r="M44" s="13">
        <f t="shared" si="0"/>
        <v>0</v>
      </c>
      <c r="N44" s="14">
        <v>86.07</v>
      </c>
      <c r="O44" s="15">
        <f t="shared" si="1"/>
        <v>15492.599999999999</v>
      </c>
    </row>
    <row r="45" spans="1:15" ht="38.25">
      <c r="A45" s="9"/>
      <c r="B45" s="9">
        <v>44</v>
      </c>
      <c r="C45" s="5" t="s">
        <v>147</v>
      </c>
      <c r="D45" s="5" t="s">
        <v>148</v>
      </c>
      <c r="E45" s="5" t="s">
        <v>149</v>
      </c>
      <c r="F45" s="5" t="s">
        <v>150</v>
      </c>
      <c r="G45" s="5"/>
      <c r="H45" s="5"/>
      <c r="I45" s="5"/>
      <c r="J45" s="11">
        <v>300</v>
      </c>
      <c r="K45" s="12"/>
      <c r="L45" s="13"/>
      <c r="M45" s="13">
        <f t="shared" si="0"/>
        <v>0</v>
      </c>
      <c r="N45" s="14">
        <v>89.72</v>
      </c>
      <c r="O45" s="15">
        <f t="shared" si="1"/>
        <v>26916</v>
      </c>
    </row>
    <row r="46" spans="1:15" ht="38.25">
      <c r="A46" s="9"/>
      <c r="B46" s="9">
        <v>45</v>
      </c>
      <c r="C46" s="5" t="s">
        <v>147</v>
      </c>
      <c r="D46" s="5" t="s">
        <v>148</v>
      </c>
      <c r="E46" s="5" t="s">
        <v>149</v>
      </c>
      <c r="F46" s="11" t="s">
        <v>151</v>
      </c>
      <c r="G46" s="11"/>
      <c r="H46" s="11"/>
      <c r="I46" s="11"/>
      <c r="J46" s="11">
        <v>35</v>
      </c>
      <c r="K46" s="12"/>
      <c r="L46" s="13"/>
      <c r="M46" s="13">
        <f t="shared" si="0"/>
        <v>0</v>
      </c>
      <c r="N46" s="14">
        <v>262.17</v>
      </c>
      <c r="O46" s="15">
        <f t="shared" si="1"/>
        <v>9175.9500000000007</v>
      </c>
    </row>
    <row r="47" spans="1:15">
      <c r="A47" s="9"/>
      <c r="B47" s="9">
        <v>46</v>
      </c>
      <c r="C47" s="11" t="s">
        <v>152</v>
      </c>
      <c r="D47" s="17" t="s">
        <v>153</v>
      </c>
      <c r="E47" s="17" t="s">
        <v>126</v>
      </c>
      <c r="F47" s="11" t="s">
        <v>127</v>
      </c>
      <c r="G47" s="11"/>
      <c r="H47" s="11"/>
      <c r="I47" s="11"/>
      <c r="J47" s="11">
        <v>45</v>
      </c>
      <c r="K47" s="12"/>
      <c r="L47" s="13"/>
      <c r="M47" s="13">
        <f t="shared" si="0"/>
        <v>0</v>
      </c>
      <c r="N47" s="14">
        <v>2799.5</v>
      </c>
      <c r="O47" s="15">
        <f t="shared" si="1"/>
        <v>125977.5</v>
      </c>
    </row>
    <row r="48" spans="1:15" ht="38.25">
      <c r="A48" s="9"/>
      <c r="B48" s="9">
        <v>47</v>
      </c>
      <c r="C48" s="5" t="s">
        <v>154</v>
      </c>
      <c r="D48" s="5" t="s">
        <v>155</v>
      </c>
      <c r="E48" s="5" t="s">
        <v>156</v>
      </c>
      <c r="F48" s="5" t="s">
        <v>157</v>
      </c>
      <c r="G48" s="5"/>
      <c r="H48" s="5"/>
      <c r="I48" s="5"/>
      <c r="J48" s="11">
        <v>350</v>
      </c>
      <c r="K48" s="12"/>
      <c r="L48" s="13"/>
      <c r="M48" s="13">
        <f t="shared" si="0"/>
        <v>0</v>
      </c>
      <c r="N48" s="14">
        <v>17</v>
      </c>
      <c r="O48" s="15">
        <f t="shared" si="1"/>
        <v>5950</v>
      </c>
    </row>
    <row r="49" spans="1:15">
      <c r="A49" s="9"/>
      <c r="B49" s="9">
        <v>48</v>
      </c>
      <c r="C49" s="11" t="s">
        <v>158</v>
      </c>
      <c r="D49" s="17" t="s">
        <v>159</v>
      </c>
      <c r="E49" s="17" t="s">
        <v>59</v>
      </c>
      <c r="F49" s="11" t="s">
        <v>160</v>
      </c>
      <c r="G49" s="11"/>
      <c r="H49" s="11"/>
      <c r="I49" s="11"/>
      <c r="J49" s="11">
        <v>20</v>
      </c>
      <c r="K49" s="12"/>
      <c r="L49" s="13"/>
      <c r="M49" s="13">
        <f t="shared" si="0"/>
        <v>0</v>
      </c>
      <c r="N49" s="14">
        <v>651.97</v>
      </c>
      <c r="O49" s="15">
        <f t="shared" si="1"/>
        <v>13039.400000000001</v>
      </c>
    </row>
    <row r="50" spans="1:15">
      <c r="A50" s="9"/>
      <c r="B50" s="9">
        <v>49</v>
      </c>
      <c r="C50" s="5" t="s">
        <v>161</v>
      </c>
      <c r="D50" s="5" t="s">
        <v>162</v>
      </c>
      <c r="E50" s="5" t="s">
        <v>35</v>
      </c>
      <c r="F50" s="5" t="s">
        <v>163</v>
      </c>
      <c r="G50" s="5"/>
      <c r="H50" s="5"/>
      <c r="I50" s="5"/>
      <c r="J50" s="11">
        <v>100</v>
      </c>
      <c r="K50" s="12"/>
      <c r="L50" s="13"/>
      <c r="M50" s="13">
        <f t="shared" si="0"/>
        <v>0</v>
      </c>
      <c r="N50" s="14">
        <v>740.74</v>
      </c>
      <c r="O50" s="15">
        <f t="shared" si="1"/>
        <v>74074</v>
      </c>
    </row>
    <row r="51" spans="1:15">
      <c r="A51" s="9"/>
      <c r="B51" s="9">
        <v>50</v>
      </c>
      <c r="C51" s="5" t="s">
        <v>164</v>
      </c>
      <c r="D51" s="17" t="s">
        <v>165</v>
      </c>
      <c r="E51" s="17" t="s">
        <v>166</v>
      </c>
      <c r="F51" s="11" t="s">
        <v>167</v>
      </c>
      <c r="G51" s="11"/>
      <c r="H51" s="11"/>
      <c r="I51" s="11"/>
      <c r="J51" s="11">
        <v>20</v>
      </c>
      <c r="K51" s="12"/>
      <c r="L51" s="13"/>
      <c r="M51" s="13">
        <f t="shared" si="0"/>
        <v>0</v>
      </c>
      <c r="N51" s="14">
        <v>2141.54</v>
      </c>
      <c r="O51" s="15">
        <f t="shared" si="1"/>
        <v>42830.8</v>
      </c>
    </row>
    <row r="52" spans="1:15" ht="108">
      <c r="A52" s="9"/>
      <c r="B52" s="9">
        <v>51</v>
      </c>
      <c r="C52" s="35" t="s">
        <v>168</v>
      </c>
      <c r="D52" s="35" t="s">
        <v>169</v>
      </c>
      <c r="E52" s="35" t="s">
        <v>29</v>
      </c>
      <c r="F52" s="36" t="s">
        <v>170</v>
      </c>
      <c r="G52" s="57" t="s">
        <v>242</v>
      </c>
      <c r="H52" s="56" t="s">
        <v>243</v>
      </c>
      <c r="I52" s="36" t="s">
        <v>241</v>
      </c>
      <c r="J52" s="11">
        <v>80</v>
      </c>
      <c r="K52" s="12">
        <v>80</v>
      </c>
      <c r="L52" s="58">
        <v>813.56</v>
      </c>
      <c r="M52" s="58">
        <f t="shared" si="0"/>
        <v>65084.799999999996</v>
      </c>
      <c r="N52" s="14">
        <v>813.56</v>
      </c>
      <c r="O52" s="15">
        <f t="shared" si="1"/>
        <v>65084.799999999996</v>
      </c>
    </row>
    <row r="53" spans="1:15" ht="25.5">
      <c r="A53" s="9"/>
      <c r="B53" s="9">
        <v>52</v>
      </c>
      <c r="C53" s="5" t="s">
        <v>171</v>
      </c>
      <c r="D53" s="5" t="s">
        <v>172</v>
      </c>
      <c r="E53" s="5" t="s">
        <v>109</v>
      </c>
      <c r="F53" s="5" t="s">
        <v>173</v>
      </c>
      <c r="G53" s="5"/>
      <c r="H53" s="5"/>
      <c r="I53" s="5"/>
      <c r="J53" s="11">
        <v>100</v>
      </c>
      <c r="K53" s="12"/>
      <c r="L53" s="13"/>
      <c r="M53" s="13">
        <f t="shared" si="0"/>
        <v>0</v>
      </c>
      <c r="N53" s="14">
        <v>109.86</v>
      </c>
      <c r="O53" s="15">
        <f t="shared" si="1"/>
        <v>10986</v>
      </c>
    </row>
    <row r="54" spans="1:15" ht="25.5">
      <c r="A54" s="9"/>
      <c r="B54" s="9">
        <v>53</v>
      </c>
      <c r="C54" s="5" t="s">
        <v>174</v>
      </c>
      <c r="D54" s="5" t="s">
        <v>175</v>
      </c>
      <c r="E54" s="5" t="s">
        <v>176</v>
      </c>
      <c r="F54" s="5" t="s">
        <v>60</v>
      </c>
      <c r="G54" s="5"/>
      <c r="H54" s="5"/>
      <c r="I54" s="5"/>
      <c r="J54" s="11">
        <v>40</v>
      </c>
      <c r="K54" s="12"/>
      <c r="L54" s="13"/>
      <c r="M54" s="13">
        <f t="shared" si="0"/>
        <v>0</v>
      </c>
      <c r="N54" s="14">
        <v>176.02</v>
      </c>
      <c r="O54" s="15">
        <f t="shared" si="1"/>
        <v>7040.8</v>
      </c>
    </row>
    <row r="55" spans="1:15">
      <c r="A55" s="9"/>
      <c r="B55" s="9">
        <v>54</v>
      </c>
      <c r="C55" s="5" t="s">
        <v>177</v>
      </c>
      <c r="D55" s="5" t="s">
        <v>178</v>
      </c>
      <c r="E55" s="17" t="s">
        <v>179</v>
      </c>
      <c r="F55" s="11" t="s">
        <v>180</v>
      </c>
      <c r="G55" s="11"/>
      <c r="H55" s="11"/>
      <c r="I55" s="11"/>
      <c r="J55" s="11">
        <v>800</v>
      </c>
      <c r="K55" s="12"/>
      <c r="L55" s="13"/>
      <c r="M55" s="13">
        <f t="shared" si="0"/>
        <v>0</v>
      </c>
      <c r="N55" s="14">
        <v>17</v>
      </c>
      <c r="O55" s="15">
        <f t="shared" si="1"/>
        <v>13600</v>
      </c>
    </row>
    <row r="56" spans="1:15">
      <c r="A56" s="9"/>
      <c r="B56" s="9">
        <v>55</v>
      </c>
      <c r="C56" s="5" t="s">
        <v>181</v>
      </c>
      <c r="D56" s="5" t="s">
        <v>182</v>
      </c>
      <c r="E56" s="5" t="s">
        <v>183</v>
      </c>
      <c r="F56" s="5" t="s">
        <v>184</v>
      </c>
      <c r="G56" s="5"/>
      <c r="H56" s="5"/>
      <c r="I56" s="5"/>
      <c r="J56" s="11">
        <v>150</v>
      </c>
      <c r="K56" s="12"/>
      <c r="L56" s="13"/>
      <c r="M56" s="13">
        <f t="shared" si="0"/>
        <v>0</v>
      </c>
      <c r="N56" s="14">
        <v>109.25</v>
      </c>
      <c r="O56" s="15">
        <f t="shared" si="1"/>
        <v>16387.5</v>
      </c>
    </row>
    <row r="57" spans="1:15">
      <c r="A57" s="9"/>
      <c r="B57" s="9">
        <v>56</v>
      </c>
      <c r="C57" s="5" t="s">
        <v>185</v>
      </c>
      <c r="D57" s="5" t="s">
        <v>186</v>
      </c>
      <c r="E57" s="5" t="s">
        <v>59</v>
      </c>
      <c r="F57" s="5" t="s">
        <v>187</v>
      </c>
      <c r="G57" s="5"/>
      <c r="H57" s="5"/>
      <c r="I57" s="5"/>
      <c r="J57" s="11">
        <v>12000</v>
      </c>
      <c r="K57" s="12"/>
      <c r="L57" s="13"/>
      <c r="M57" s="13">
        <f t="shared" si="0"/>
        <v>0</v>
      </c>
      <c r="N57" s="37">
        <v>3.03</v>
      </c>
      <c r="O57" s="15">
        <f t="shared" si="1"/>
        <v>36360</v>
      </c>
    </row>
    <row r="58" spans="1:15">
      <c r="A58" s="9"/>
      <c r="B58" s="9">
        <v>57</v>
      </c>
      <c r="C58" s="38" t="s">
        <v>188</v>
      </c>
      <c r="D58" s="38" t="s">
        <v>189</v>
      </c>
      <c r="E58" s="38" t="s">
        <v>190</v>
      </c>
      <c r="F58" s="39" t="s">
        <v>191</v>
      </c>
      <c r="G58" s="39"/>
      <c r="H58" s="39"/>
      <c r="I58" s="39"/>
      <c r="J58" s="11">
        <v>300</v>
      </c>
      <c r="K58" s="12"/>
      <c r="L58" s="13"/>
      <c r="M58" s="13">
        <f t="shared" si="0"/>
        <v>0</v>
      </c>
      <c r="N58" s="14">
        <v>16.27</v>
      </c>
      <c r="O58" s="15">
        <f t="shared" si="1"/>
        <v>4881</v>
      </c>
    </row>
    <row r="59" spans="1:15">
      <c r="A59" s="9"/>
      <c r="B59" s="9">
        <v>58</v>
      </c>
      <c r="C59" s="5" t="s">
        <v>192</v>
      </c>
      <c r="D59" s="5" t="s">
        <v>193</v>
      </c>
      <c r="E59" s="5" t="s">
        <v>194</v>
      </c>
      <c r="F59" s="5" t="s">
        <v>195</v>
      </c>
      <c r="G59" s="5"/>
      <c r="H59" s="5"/>
      <c r="I59" s="5"/>
      <c r="J59" s="11">
        <v>35</v>
      </c>
      <c r="K59" s="12"/>
      <c r="L59" s="13"/>
      <c r="M59" s="13">
        <f t="shared" si="0"/>
        <v>0</v>
      </c>
      <c r="N59" s="14">
        <v>488.28</v>
      </c>
      <c r="O59" s="15">
        <f t="shared" si="1"/>
        <v>17089.8</v>
      </c>
    </row>
    <row r="60" spans="1:15" ht="25.5">
      <c r="A60" s="9"/>
      <c r="B60" s="9">
        <v>59</v>
      </c>
      <c r="C60" s="40" t="s">
        <v>196</v>
      </c>
      <c r="D60" s="40" t="s">
        <v>197</v>
      </c>
      <c r="E60" s="40" t="s">
        <v>80</v>
      </c>
      <c r="F60" s="41" t="s">
        <v>198</v>
      </c>
      <c r="G60" s="41"/>
      <c r="H60" s="41"/>
      <c r="I60" s="41"/>
      <c r="J60" s="11">
        <v>200</v>
      </c>
      <c r="K60" s="12"/>
      <c r="L60" s="13"/>
      <c r="M60" s="13">
        <f t="shared" si="0"/>
        <v>0</v>
      </c>
      <c r="N60" s="14">
        <v>36.86</v>
      </c>
      <c r="O60" s="15">
        <f t="shared" si="1"/>
        <v>7372</v>
      </c>
    </row>
    <row r="61" spans="1:15">
      <c r="A61" s="9"/>
      <c r="B61" s="9">
        <v>60</v>
      </c>
      <c r="C61" s="5" t="s">
        <v>199</v>
      </c>
      <c r="D61" s="5" t="s">
        <v>200</v>
      </c>
      <c r="E61" s="5" t="s">
        <v>201</v>
      </c>
      <c r="F61" s="5" t="s">
        <v>202</v>
      </c>
      <c r="G61" s="5"/>
      <c r="H61" s="5"/>
      <c r="I61" s="5"/>
      <c r="J61" s="11">
        <v>300</v>
      </c>
      <c r="K61" s="12"/>
      <c r="L61" s="13"/>
      <c r="M61" s="13">
        <f t="shared" si="0"/>
        <v>0</v>
      </c>
      <c r="N61" s="14">
        <v>12.08</v>
      </c>
      <c r="O61" s="15">
        <f t="shared" si="1"/>
        <v>3624</v>
      </c>
    </row>
    <row r="62" spans="1:15" ht="25.5">
      <c r="A62" s="9"/>
      <c r="B62" s="9">
        <v>61</v>
      </c>
      <c r="C62" s="42" t="s">
        <v>203</v>
      </c>
      <c r="D62" s="42" t="s">
        <v>204</v>
      </c>
      <c r="E62" s="42" t="s">
        <v>205</v>
      </c>
      <c r="F62" s="43" t="s">
        <v>206</v>
      </c>
      <c r="G62" s="43"/>
      <c r="H62" s="43"/>
      <c r="I62" s="43"/>
      <c r="J62" s="11">
        <v>150</v>
      </c>
      <c r="K62" s="12"/>
      <c r="L62" s="13"/>
      <c r="M62" s="13">
        <f t="shared" si="0"/>
        <v>0</v>
      </c>
      <c r="N62" s="14">
        <v>211.49</v>
      </c>
      <c r="O62" s="15">
        <f t="shared" si="1"/>
        <v>31723.5</v>
      </c>
    </row>
    <row r="63" spans="1:15" ht="25.5">
      <c r="A63" s="9"/>
      <c r="B63" s="9">
        <v>62</v>
      </c>
      <c r="C63" s="44" t="s">
        <v>203</v>
      </c>
      <c r="D63" s="44" t="s">
        <v>204</v>
      </c>
      <c r="E63" s="44" t="s">
        <v>205</v>
      </c>
      <c r="F63" s="45" t="s">
        <v>207</v>
      </c>
      <c r="G63" s="45"/>
      <c r="H63" s="45"/>
      <c r="I63" s="45"/>
      <c r="J63" s="11">
        <v>30</v>
      </c>
      <c r="K63" s="12"/>
      <c r="L63" s="13"/>
      <c r="M63" s="13">
        <f t="shared" si="0"/>
        <v>0</v>
      </c>
      <c r="N63" s="14">
        <v>384.41</v>
      </c>
      <c r="O63" s="15">
        <f t="shared" si="1"/>
        <v>11532.300000000001</v>
      </c>
    </row>
    <row r="64" spans="1:15" ht="25.5">
      <c r="A64" s="9"/>
      <c r="B64" s="9">
        <v>63</v>
      </c>
      <c r="C64" s="42" t="s">
        <v>203</v>
      </c>
      <c r="D64" s="42" t="s">
        <v>204</v>
      </c>
      <c r="E64" s="42" t="s">
        <v>205</v>
      </c>
      <c r="F64" s="11" t="s">
        <v>208</v>
      </c>
      <c r="G64" s="11"/>
      <c r="H64" s="11"/>
      <c r="I64" s="11"/>
      <c r="J64" s="11">
        <v>100</v>
      </c>
      <c r="K64" s="12"/>
      <c r="L64" s="13"/>
      <c r="M64" s="13">
        <f t="shared" si="0"/>
        <v>0</v>
      </c>
      <c r="N64" s="14">
        <v>264.70999999999998</v>
      </c>
      <c r="O64" s="15">
        <f t="shared" si="1"/>
        <v>26470.999999999996</v>
      </c>
    </row>
    <row r="65" spans="1:15">
      <c r="A65" s="9"/>
      <c r="B65" s="9">
        <v>64</v>
      </c>
      <c r="C65" s="46" t="s">
        <v>209</v>
      </c>
      <c r="D65" s="46" t="s">
        <v>210</v>
      </c>
      <c r="E65" s="46" t="s">
        <v>211</v>
      </c>
      <c r="F65" s="47" t="s">
        <v>212</v>
      </c>
      <c r="G65" s="47"/>
      <c r="H65" s="47"/>
      <c r="I65" s="47"/>
      <c r="J65" s="11">
        <v>4000</v>
      </c>
      <c r="K65" s="12"/>
      <c r="L65" s="13"/>
      <c r="M65" s="13">
        <f t="shared" si="0"/>
        <v>0</v>
      </c>
      <c r="N65" s="14">
        <v>8.6300000000000008</v>
      </c>
      <c r="O65" s="15">
        <f t="shared" si="1"/>
        <v>34520</v>
      </c>
    </row>
    <row r="66" spans="1:15">
      <c r="A66" s="9"/>
      <c r="B66" s="9">
        <v>65</v>
      </c>
      <c r="C66" s="11" t="s">
        <v>209</v>
      </c>
      <c r="D66" s="5" t="s">
        <v>213</v>
      </c>
      <c r="E66" s="5" t="s">
        <v>211</v>
      </c>
      <c r="F66" s="5" t="s">
        <v>214</v>
      </c>
      <c r="G66" s="5"/>
      <c r="H66" s="5"/>
      <c r="I66" s="5"/>
      <c r="J66" s="11">
        <v>5000</v>
      </c>
      <c r="K66" s="12"/>
      <c r="L66" s="13"/>
      <c r="M66" s="13">
        <f t="shared" si="0"/>
        <v>0</v>
      </c>
      <c r="N66" s="14">
        <v>2.71</v>
      </c>
      <c r="O66" s="15">
        <f t="shared" si="1"/>
        <v>13550</v>
      </c>
    </row>
    <row r="67" spans="1:15">
      <c r="A67" s="9"/>
      <c r="B67" s="9">
        <v>66</v>
      </c>
      <c r="C67" s="5" t="s">
        <v>215</v>
      </c>
      <c r="D67" s="5" t="s">
        <v>216</v>
      </c>
      <c r="E67" s="5" t="s">
        <v>35</v>
      </c>
      <c r="F67" s="5" t="s">
        <v>217</v>
      </c>
      <c r="G67" s="5"/>
      <c r="H67" s="5"/>
      <c r="I67" s="5"/>
      <c r="J67" s="11">
        <v>1500</v>
      </c>
      <c r="K67" s="12"/>
      <c r="L67" s="13"/>
      <c r="M67" s="13">
        <f t="shared" ref="M67:M70" si="2">K67*L67</f>
        <v>0</v>
      </c>
      <c r="N67" s="14">
        <v>9</v>
      </c>
      <c r="O67" s="15">
        <f t="shared" ref="O67:O70" si="3">J67*N67</f>
        <v>13500</v>
      </c>
    </row>
    <row r="68" spans="1:15">
      <c r="A68" s="9"/>
      <c r="B68" s="9">
        <v>67</v>
      </c>
      <c r="C68" s="5" t="s">
        <v>218</v>
      </c>
      <c r="D68" s="5" t="s">
        <v>219</v>
      </c>
      <c r="E68" s="5" t="s">
        <v>220</v>
      </c>
      <c r="F68" s="11" t="s">
        <v>221</v>
      </c>
      <c r="G68" s="11"/>
      <c r="H68" s="11"/>
      <c r="I68" s="11"/>
      <c r="J68" s="11">
        <v>2000</v>
      </c>
      <c r="K68" s="12"/>
      <c r="L68" s="13"/>
      <c r="M68" s="13">
        <f t="shared" si="2"/>
        <v>0</v>
      </c>
      <c r="N68" s="14">
        <v>4.83</v>
      </c>
      <c r="O68" s="15">
        <f t="shared" si="3"/>
        <v>9660</v>
      </c>
    </row>
    <row r="69" spans="1:15" ht="25.5">
      <c r="A69" s="48"/>
      <c r="B69" s="9">
        <v>68</v>
      </c>
      <c r="C69" s="5" t="s">
        <v>222</v>
      </c>
      <c r="D69" s="5" t="s">
        <v>223</v>
      </c>
      <c r="E69" s="5" t="s">
        <v>12</v>
      </c>
      <c r="F69" s="5" t="s">
        <v>224</v>
      </c>
      <c r="G69" s="5"/>
      <c r="H69" s="5"/>
      <c r="I69" s="5"/>
      <c r="J69" s="11">
        <v>25</v>
      </c>
      <c r="K69" s="12"/>
      <c r="L69" s="13"/>
      <c r="M69" s="13">
        <f t="shared" si="2"/>
        <v>0</v>
      </c>
      <c r="N69" s="14">
        <v>36</v>
      </c>
      <c r="O69" s="15">
        <f t="shared" si="3"/>
        <v>900</v>
      </c>
    </row>
    <row r="70" spans="1:15" ht="51">
      <c r="A70" s="49"/>
      <c r="B70" s="50">
        <v>69</v>
      </c>
      <c r="C70" s="5" t="s">
        <v>229</v>
      </c>
      <c r="D70" s="5" t="s">
        <v>230</v>
      </c>
      <c r="E70" s="5" t="s">
        <v>231</v>
      </c>
      <c r="F70" s="5" t="s">
        <v>232</v>
      </c>
      <c r="G70" s="5"/>
      <c r="H70" s="5"/>
      <c r="I70" s="5"/>
      <c r="J70" s="34">
        <v>5000</v>
      </c>
      <c r="K70" s="49"/>
      <c r="L70" s="51"/>
      <c r="M70" s="13">
        <f t="shared" si="2"/>
        <v>0</v>
      </c>
      <c r="N70" s="14">
        <v>3.45</v>
      </c>
      <c r="O70" s="15">
        <f t="shared" si="3"/>
        <v>17250</v>
      </c>
    </row>
    <row r="71" spans="1:15">
      <c r="M71" s="54">
        <f>SUM(M2:M70)</f>
        <v>67182.299999999988</v>
      </c>
      <c r="O71" s="54">
        <f>SUM(O2:O70)</f>
        <v>2597484.3499999992</v>
      </c>
    </row>
    <row r="83" spans="5:14">
      <c r="E83" s="3"/>
      <c r="F83" s="4"/>
      <c r="G83" s="4"/>
      <c r="H83" s="4"/>
      <c r="I83" s="4"/>
      <c r="J83" s="4"/>
      <c r="K83" s="4"/>
      <c r="L83" s="6"/>
      <c r="M83" s="6"/>
      <c r="N83" s="55"/>
    </row>
  </sheetData>
  <autoFilter ref="A1:P71" xr:uid="{6F3CA17C-0460-40C8-8047-CCF8107965F1}"/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Zoran Vujovic</cp:lastModifiedBy>
  <dcterms:created xsi:type="dcterms:W3CDTF">2006-10-02T04:59:59Z</dcterms:created>
  <dcterms:modified xsi:type="dcterms:W3CDTF">2020-12-14T13:35:23Z</dcterms:modified>
</cp:coreProperties>
</file>