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elimirK\Desktop\T 2420 Glosari CD\"/>
    </mc:Choice>
  </mc:AlternateContent>
  <xr:revisionPtr revIDLastSave="0" documentId="13_ncr:1_{9B881771-12C4-47C8-8D47-AF3CF39CFC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sheet1!$A$1:$T$133</definedName>
  </definedNames>
  <calcPr calcId="18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2" i="1"/>
  <c r="M133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2" i="1"/>
  <c r="O133" i="1" l="1"/>
</calcChain>
</file>

<file path=xl/sharedStrings.xml><?xml version="1.0" encoding="utf-8"?>
<sst xmlns="http://schemas.openxmlformats.org/spreadsheetml/2006/main" count="572" uniqueCount="493">
  <si>
    <t>id</t>
  </si>
  <si>
    <t>partija</t>
  </si>
  <si>
    <t>atc</t>
  </si>
  <si>
    <t>naziv_proizvoda</t>
  </si>
  <si>
    <t>pakovanje</t>
  </si>
  <si>
    <t>procijenjena_ukupna_cijena</t>
  </si>
  <si>
    <t>ponudjac</t>
  </si>
  <si>
    <t>broj_tendera</t>
  </si>
  <si>
    <t>selected</t>
  </si>
  <si>
    <t>50x500mg</t>
  </si>
  <si>
    <t>A10AE56</t>
  </si>
  <si>
    <t>insulin degludek, liraglutid</t>
  </si>
  <si>
    <t>A12CC02</t>
  </si>
  <si>
    <t>magnezijum sulfat</t>
  </si>
  <si>
    <t>B02BX05</t>
  </si>
  <si>
    <t>eltrombopag</t>
  </si>
  <si>
    <t>28x50 mg</t>
  </si>
  <si>
    <t>B03XA01</t>
  </si>
  <si>
    <t>epoetin alfa - biološki sličan lijek</t>
  </si>
  <si>
    <t>C01CA01</t>
  </si>
  <si>
    <t xml:space="preserve">etilefrin </t>
  </si>
  <si>
    <t>6x10mg/1ml</t>
  </si>
  <si>
    <t>30x5mg</t>
  </si>
  <si>
    <t>H02AB04</t>
  </si>
  <si>
    <t>metilprednizolon</t>
  </si>
  <si>
    <t>15x20mg</t>
  </si>
  <si>
    <t>J01CR05</t>
  </si>
  <si>
    <t>piperacilin, tazobaktam #</t>
  </si>
  <si>
    <t>J01FA10</t>
  </si>
  <si>
    <t>1x500mg</t>
  </si>
  <si>
    <t>J01MA14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</si>
  <si>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</si>
  <si>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t>L01BC07</t>
  </si>
  <si>
    <t>azacitidin</t>
  </si>
  <si>
    <t>1x100mg</t>
  </si>
  <si>
    <t>L01XC02</t>
  </si>
  <si>
    <t>rituksimab - biološki lijek</t>
  </si>
  <si>
    <t>L01XC07</t>
  </si>
  <si>
    <t>bevacizumab - biološki lijek</t>
  </si>
  <si>
    <t>1x(400mg/16ml)</t>
  </si>
  <si>
    <t>1x(100mg/4ml)</t>
  </si>
  <si>
    <t>L01XC13</t>
  </si>
  <si>
    <t>pertuzumab</t>
  </si>
  <si>
    <t>L01XE08</t>
  </si>
  <si>
    <t>L01XE18</t>
  </si>
  <si>
    <t>ruksolitinib</t>
  </si>
  <si>
    <t>L01XE23</t>
  </si>
  <si>
    <t>dabrafenib</t>
  </si>
  <si>
    <t>L01XE25</t>
  </si>
  <si>
    <t>trametinib</t>
  </si>
  <si>
    <t>30x2mg</t>
  </si>
  <si>
    <t>L01XE42</t>
  </si>
  <si>
    <t>ribociklib</t>
  </si>
  <si>
    <t>L01XX50</t>
  </si>
  <si>
    <t>iksazomib</t>
  </si>
  <si>
    <t>3x4mg</t>
  </si>
  <si>
    <t>L02AE03</t>
  </si>
  <si>
    <r>
      <t>goserelin</t>
    </r>
    <r>
      <rPr>
        <u/>
        <sz val="9"/>
        <color indexed="8"/>
        <rFont val="Arial Narrow"/>
        <family val="2"/>
        <charset val="238"/>
      </rPr>
      <t/>
    </r>
  </si>
  <si>
    <t>1x3,6mg</t>
  </si>
  <si>
    <t>L02AE04</t>
  </si>
  <si>
    <r>
      <t>triptorelin</t>
    </r>
    <r>
      <rPr>
        <u/>
        <sz val="9"/>
        <color indexed="8"/>
        <rFont val="Arial Narrow"/>
        <family val="2"/>
        <charset val="238"/>
      </rPr>
      <t/>
    </r>
  </si>
  <si>
    <t>1x3,75mg</t>
  </si>
  <si>
    <t>L02BB04</t>
  </si>
  <si>
    <t>enzalutamid</t>
  </si>
  <si>
    <t>L03AA02</t>
  </si>
  <si>
    <t>L04AA29</t>
  </si>
  <si>
    <t>tofacitinib</t>
  </si>
  <si>
    <t>56x5 mg</t>
  </si>
  <si>
    <t>L04AA31</t>
  </si>
  <si>
    <t>teriflunomid</t>
  </si>
  <si>
    <t>28x14mg</t>
  </si>
  <si>
    <t>L04AA40</t>
  </si>
  <si>
    <t>kladribin</t>
  </si>
  <si>
    <t>1x10mg</t>
  </si>
  <si>
    <t>L04AB06</t>
  </si>
  <si>
    <t>golimumab - biološki lijek</t>
  </si>
  <si>
    <t>L04AC07</t>
  </si>
  <si>
    <t>tocilizumab - biološki lijek</t>
  </si>
  <si>
    <t>1x(80mg/4ml)</t>
  </si>
  <si>
    <t>L04AD02</t>
  </si>
  <si>
    <t>takrolimus</t>
  </si>
  <si>
    <t>30x100mg</t>
  </si>
  <si>
    <t>M01AB16</t>
  </si>
  <si>
    <t>aceklofenak</t>
  </si>
  <si>
    <t>20x100mg</t>
  </si>
  <si>
    <t>N02BE01</t>
  </si>
  <si>
    <t>paracetamol</t>
  </si>
  <si>
    <t>7x8mg</t>
  </si>
  <si>
    <t>7x2mg</t>
  </si>
  <si>
    <t>farmaceutski  oblik</t>
  </si>
  <si>
    <t>trazena  kolicina</t>
  </si>
  <si>
    <t>ponudjana kolicina</t>
  </si>
  <si>
    <t>procijenjena jedinicna_cijena</t>
  </si>
  <si>
    <t>ponudjena ukupna_cijena</t>
  </si>
  <si>
    <t>rok sporuke</t>
  </si>
  <si>
    <t>V06DX03</t>
  </si>
  <si>
    <t>A02BC02</t>
  </si>
  <si>
    <r>
      <t>pantoprazol</t>
    </r>
    <r>
      <rPr>
        <u/>
        <sz val="9"/>
        <color indexed="8"/>
        <rFont val="Arial Narrow"/>
        <family val="2"/>
        <charset val="238"/>
      </rPr>
      <t/>
    </r>
  </si>
  <si>
    <t>A03BB01</t>
  </si>
  <si>
    <t>hioscin butilbromid (skopolamin)</t>
  </si>
  <si>
    <t>A04AA05</t>
  </si>
  <si>
    <t xml:space="preserve">palonosetron hlorid </t>
  </si>
  <si>
    <t>A10AB01</t>
  </si>
  <si>
    <t>humani insulini</t>
  </si>
  <si>
    <t>A10AB06</t>
  </si>
  <si>
    <t>insulin glulizin</t>
  </si>
  <si>
    <t>A10AC01</t>
  </si>
  <si>
    <t>humani izofan insulin</t>
  </si>
  <si>
    <t>A10AD01</t>
  </si>
  <si>
    <t>humani insulini brzog dejstva sa izofan insulinom (25%+75%)</t>
  </si>
  <si>
    <t>A10AE04</t>
  </si>
  <si>
    <r>
      <t>insulin glargine</t>
    </r>
    <r>
      <rPr>
        <u/>
        <sz val="9"/>
        <color indexed="8"/>
        <rFont val="Arial Narrow"/>
        <family val="2"/>
        <charset val="238"/>
      </rPr>
      <t/>
    </r>
  </si>
  <si>
    <t>A10AE06</t>
  </si>
  <si>
    <t>insulin degludek</t>
  </si>
  <si>
    <t>A10BA02</t>
  </si>
  <si>
    <t>metformin</t>
  </si>
  <si>
    <t>A10BD07</t>
  </si>
  <si>
    <t>metformin, sitagliptin</t>
  </si>
  <si>
    <t>A10BD08</t>
  </si>
  <si>
    <t>vildagliptin, metformin</t>
  </si>
  <si>
    <t>A10BH01</t>
  </si>
  <si>
    <r>
      <t>sitagliptin</t>
    </r>
    <r>
      <rPr>
        <u/>
        <sz val="9"/>
        <color indexed="8"/>
        <rFont val="Arial Narrow"/>
        <family val="2"/>
        <charset val="238"/>
      </rPr>
      <t/>
    </r>
  </si>
  <si>
    <t>A10BK03</t>
  </si>
  <si>
    <t>empagliflozin</t>
  </si>
  <si>
    <t>A10BX07</t>
  </si>
  <si>
    <t>liraglutid</t>
  </si>
  <si>
    <t>A11CC03</t>
  </si>
  <si>
    <r>
      <t>alfakalcidol</t>
    </r>
    <r>
      <rPr>
        <sz val="9"/>
        <color indexed="8"/>
        <rFont val="Arial Narrow"/>
        <family val="2"/>
        <charset val="238"/>
      </rPr>
      <t/>
    </r>
  </si>
  <si>
    <t>A12BA01</t>
  </si>
  <si>
    <t>kalijum hlorid</t>
  </si>
  <si>
    <t>B01AB04</t>
  </si>
  <si>
    <t xml:space="preserve">dalteparin </t>
  </si>
  <si>
    <t>B01AE07</t>
  </si>
  <si>
    <r>
      <t>dabigatraneteksilat</t>
    </r>
    <r>
      <rPr>
        <u/>
        <sz val="9"/>
        <color indexed="8"/>
        <rFont val="Arial Narrow"/>
        <family val="2"/>
        <charset val="238"/>
      </rPr>
      <t/>
    </r>
  </si>
  <si>
    <t>B01AF01</t>
  </si>
  <si>
    <t>rivaroksaban</t>
  </si>
  <si>
    <t>B02BA01</t>
  </si>
  <si>
    <t>fitomenadion</t>
  </si>
  <si>
    <t>B02BD08</t>
  </si>
  <si>
    <t>eptakog alfa (aktivirani)</t>
  </si>
  <si>
    <t>B03AA02</t>
  </si>
  <si>
    <t>gvožđe II - fumarat</t>
  </si>
  <si>
    <t>epoetin alfa - biološki lijek</t>
  </si>
  <si>
    <t>B03XA02</t>
  </si>
  <si>
    <r>
      <t>darbepoetin alfa</t>
    </r>
    <r>
      <rPr>
        <u/>
        <sz val="9"/>
        <color indexed="8"/>
        <rFont val="Arial Narrow"/>
        <family val="2"/>
        <charset val="238"/>
      </rPr>
      <t/>
    </r>
  </si>
  <si>
    <t>B03XA03</t>
  </si>
  <si>
    <r>
      <t>metoksi polietilenglikol-epoetin beta</t>
    </r>
    <r>
      <rPr>
        <u/>
        <sz val="9"/>
        <color indexed="8"/>
        <rFont val="Arial Narrow"/>
        <family val="2"/>
        <charset val="238"/>
      </rPr>
      <t/>
    </r>
  </si>
  <si>
    <t>C01DA14</t>
  </si>
  <si>
    <t>izosorbid-5-mononitrat</t>
  </si>
  <si>
    <t>C02KX04</t>
  </si>
  <si>
    <t>macitentan</t>
  </si>
  <si>
    <t>C09AA04</t>
  </si>
  <si>
    <t>perindopril</t>
  </si>
  <si>
    <t>C09BA09</t>
  </si>
  <si>
    <t>fosinopril,hidrohlortiazid</t>
  </si>
  <si>
    <t>C09CA01</t>
  </si>
  <si>
    <r>
      <t>losartan</t>
    </r>
    <r>
      <rPr>
        <u/>
        <sz val="9"/>
        <color indexed="8"/>
        <rFont val="Arial Narrow"/>
        <family val="2"/>
        <charset val="238"/>
      </rPr>
      <t/>
    </r>
  </si>
  <si>
    <t>C09DA01</t>
  </si>
  <si>
    <r>
      <t>losartan, hidrohlortiazid</t>
    </r>
    <r>
      <rPr>
        <u/>
        <sz val="9"/>
        <color indexed="8"/>
        <rFont val="Arial Narrow"/>
        <family val="2"/>
        <charset val="238"/>
      </rPr>
      <t/>
    </r>
  </si>
  <si>
    <t>C09DX04</t>
  </si>
  <si>
    <t>valsartan, sakubitril</t>
  </si>
  <si>
    <t>C10AA03</t>
  </si>
  <si>
    <r>
      <t>pravastatin</t>
    </r>
    <r>
      <rPr>
        <u/>
        <sz val="9"/>
        <color indexed="8"/>
        <rFont val="Arial Narrow"/>
        <family val="2"/>
        <charset val="238"/>
      </rPr>
      <t/>
    </r>
  </si>
  <si>
    <t>G04CA02</t>
  </si>
  <si>
    <t>tamsulosin</t>
  </si>
  <si>
    <t>H01AC01</t>
  </si>
  <si>
    <t>somatropin - biološki lijek</t>
  </si>
  <si>
    <t>H01BB02</t>
  </si>
  <si>
    <t>oksitocin</t>
  </si>
  <si>
    <t>H01CB03</t>
  </si>
  <si>
    <r>
      <t>lanreotid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</si>
  <si>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</si>
  <si>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</si>
  <si>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H03AA01</t>
  </si>
  <si>
    <t>levotiroksin</t>
  </si>
  <si>
    <t>H05BX01</t>
  </si>
  <si>
    <t>sinakalcet</t>
  </si>
  <si>
    <t>J01AA02</t>
  </si>
  <si>
    <t>doksiciklin</t>
  </si>
  <si>
    <t>J01DD02</t>
  </si>
  <si>
    <t>ceftazidim #</t>
  </si>
  <si>
    <t>J01DD08</t>
  </si>
  <si>
    <r>
      <t>cefiksim</t>
    </r>
    <r>
      <rPr>
        <u/>
        <sz val="9"/>
        <color indexed="8"/>
        <rFont val="Arial Narrow"/>
        <family val="2"/>
        <charset val="238"/>
      </rPr>
      <t/>
    </r>
  </si>
  <si>
    <t>J01DE01</t>
  </si>
  <si>
    <t>cefepim #</t>
  </si>
  <si>
    <t>J01DH02</t>
  </si>
  <si>
    <t>meropenem #</t>
  </si>
  <si>
    <t>J01DH51</t>
  </si>
  <si>
    <t>imipenem, cilastatin #</t>
  </si>
  <si>
    <r>
      <t>azitromicin</t>
    </r>
    <r>
      <rPr>
        <u/>
        <sz val="9"/>
        <color indexed="8"/>
        <rFont val="Arial Narrow"/>
        <family val="2"/>
        <charset val="238"/>
      </rPr>
      <t/>
    </r>
  </si>
  <si>
    <t>J01MA02</t>
  </si>
  <si>
    <t>ciprofloksacin #</t>
  </si>
  <si>
    <t>J01XB01</t>
  </si>
  <si>
    <t xml:space="preserve">kolistin </t>
  </si>
  <si>
    <t>J02AC01</t>
  </si>
  <si>
    <t>flukonazol</t>
  </si>
  <si>
    <t>J05AF05</t>
  </si>
  <si>
    <r>
      <t>lamivudin</t>
    </r>
    <r>
      <rPr>
        <u/>
        <sz val="9"/>
        <color indexed="8"/>
        <rFont val="Arial Narrow"/>
        <family val="2"/>
        <charset val="238"/>
      </rPr>
      <t/>
    </r>
  </si>
  <si>
    <t>J05AG03</t>
  </si>
  <si>
    <t>efavirenz</t>
  </si>
  <si>
    <t>J05AX08</t>
  </si>
  <si>
    <r>
      <t>raltegravir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</si>
  <si>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</si>
  <si>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</si>
  <si>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t>L01XA02</t>
  </si>
  <si>
    <t>karboplatin</t>
  </si>
  <si>
    <t>L01XA03</t>
  </si>
  <si>
    <r>
      <t>oksaliplatin</t>
    </r>
    <r>
      <rPr>
        <u/>
        <sz val="9"/>
        <color indexed="8"/>
        <rFont val="Arial Narrow"/>
        <family val="2"/>
        <charset val="238"/>
      </rPr>
      <t/>
    </r>
  </si>
  <si>
    <t>L01XC14</t>
  </si>
  <si>
    <t>trastuzumab emtanzin</t>
  </si>
  <si>
    <t>L01XC18</t>
  </si>
  <si>
    <t>pembrolizumab - biološki lijek</t>
  </si>
  <si>
    <t>L01XE02</t>
  </si>
  <si>
    <t>gefitinib</t>
  </si>
  <si>
    <t>L01XE06</t>
  </si>
  <si>
    <t>dasatinib</t>
  </si>
  <si>
    <t>L01XE07</t>
  </si>
  <si>
    <t>lapatinib</t>
  </si>
  <si>
    <t>nilotinib</t>
  </si>
  <si>
    <t>L01XE27</t>
  </si>
  <si>
    <t>ibrutinib</t>
  </si>
  <si>
    <t>L01XE33</t>
  </si>
  <si>
    <t>palbociclib</t>
  </si>
  <si>
    <t>filgrastim - biološki lijek</t>
  </si>
  <si>
    <t>L04AA06</t>
  </si>
  <si>
    <t xml:space="preserve">mikofenolna kiselina </t>
  </si>
  <si>
    <t>L04AB02</t>
  </si>
  <si>
    <t>infliksimab - biološki lijek</t>
  </si>
  <si>
    <t>L04AD01</t>
  </si>
  <si>
    <t>ciklosporin A</t>
  </si>
  <si>
    <t>M01AE03</t>
  </si>
  <si>
    <t>ketoprofen</t>
  </si>
  <si>
    <t>M03AB01</t>
  </si>
  <si>
    <t>suksametonijum</t>
  </si>
  <si>
    <t>M05BA06</t>
  </si>
  <si>
    <r>
      <t>ibandronska kiselina</t>
    </r>
    <r>
      <rPr>
        <u/>
        <sz val="8"/>
        <color indexed="8"/>
        <rFont val="Arial Narrow"/>
        <family val="2"/>
        <charset val="238"/>
      </rPr>
      <t/>
    </r>
  </si>
  <si>
    <t>N01BB02</t>
  </si>
  <si>
    <t>lidokain hlorid</t>
  </si>
  <si>
    <t>N03AX09</t>
  </si>
  <si>
    <t>lamotrigin - originator</t>
  </si>
  <si>
    <t>N04BA02</t>
  </si>
  <si>
    <t>levodopa, benzerazid</t>
  </si>
  <si>
    <t>N05BA12</t>
  </si>
  <si>
    <t>alprazolam</t>
  </si>
  <si>
    <t>N05CD08</t>
  </si>
  <si>
    <t>midazolam</t>
  </si>
  <si>
    <t>NO7BC01</t>
  </si>
  <si>
    <t>buprenorfin</t>
  </si>
  <si>
    <t>R03AK03</t>
  </si>
  <si>
    <t>fenoterol, ipratropijum bromid</t>
  </si>
  <si>
    <t>R03AK06</t>
  </si>
  <si>
    <r>
      <t>flutikazon propionat, salmeterol</t>
    </r>
    <r>
      <rPr>
        <u/>
        <sz val="9"/>
        <color indexed="8"/>
        <rFont val="Arial Narrow"/>
        <family val="2"/>
        <charset val="238"/>
      </rPr>
      <t/>
    </r>
  </si>
  <si>
    <t>R03BA08</t>
  </si>
  <si>
    <t xml:space="preserve">ciklesonid </t>
  </si>
  <si>
    <t>R03BB04</t>
  </si>
  <si>
    <r>
      <t>tiotropijum bromid</t>
    </r>
    <r>
      <rPr>
        <u/>
        <sz val="9"/>
        <color indexed="8"/>
        <rFont val="Arial Narrow"/>
        <family val="2"/>
        <charset val="238"/>
      </rPr>
      <t/>
    </r>
  </si>
  <si>
    <t>S01ED51</t>
  </si>
  <si>
    <t>timolol, brinzolamid</t>
  </si>
  <si>
    <t>S01EE01</t>
  </si>
  <si>
    <t>latanoprost</t>
  </si>
  <si>
    <t>namirnica za enteralnu primjenu (Suportan)</t>
  </si>
  <si>
    <t>14x20mg</t>
  </si>
  <si>
    <t>6x(20mg/ml)</t>
  </si>
  <si>
    <t>1x(250mcg/5ml)</t>
  </si>
  <si>
    <t>5x3ml</t>
  </si>
  <si>
    <t>3x1,5ml</t>
  </si>
  <si>
    <t>30x1.000mg</t>
  </si>
  <si>
    <t>56x(1000mg+50mg)</t>
  </si>
  <si>
    <t>56x(850mg+50mg)</t>
  </si>
  <si>
    <t>60x(50mg+1000mg)</t>
  </si>
  <si>
    <t>28x100mg</t>
  </si>
  <si>
    <t>30x10mg</t>
  </si>
  <si>
    <t>30x25mg</t>
  </si>
  <si>
    <t>2x3ml</t>
  </si>
  <si>
    <t>50x0,25mcg</t>
  </si>
  <si>
    <t>30*1g</t>
  </si>
  <si>
    <t>5x10ml</t>
  </si>
  <si>
    <t>10x2.500 U</t>
  </si>
  <si>
    <t>60x110mg</t>
  </si>
  <si>
    <t>60x150mg</t>
  </si>
  <si>
    <t>28x20mg</t>
  </si>
  <si>
    <t>5x2mg</t>
  </si>
  <si>
    <t>1x1mg</t>
  </si>
  <si>
    <t>28x25mg</t>
  </si>
  <si>
    <t>30x350mg</t>
  </si>
  <si>
    <t>6x(10.000 U/ml)</t>
  </si>
  <si>
    <t>6x(2.000 U/1 ml)</t>
  </si>
  <si>
    <t>1x(20mcg/0,5ml)</t>
  </si>
  <si>
    <t>1x(75mcg/0,3ml)</t>
  </si>
  <si>
    <t>50x40mg</t>
  </si>
  <si>
    <t>28x(20mg+12,5mg)</t>
  </si>
  <si>
    <t>28x50mg</t>
  </si>
  <si>
    <t>28x(50mg+12,5mg)</t>
  </si>
  <si>
    <t>28x(26mg+24mg)</t>
  </si>
  <si>
    <t>30x20mg</t>
  </si>
  <si>
    <t>30x0,4mg</t>
  </si>
  <si>
    <t>1x15mg/1,5ml</t>
  </si>
  <si>
    <t>10x1ml</t>
  </si>
  <si>
    <t>1x120mg</t>
  </si>
  <si>
    <t>20x20mg</t>
  </si>
  <si>
    <t>50x0,05mg</t>
  </si>
  <si>
    <t>50x0,1mg</t>
  </si>
  <si>
    <t>28x30mg</t>
  </si>
  <si>
    <t>5x100mg</t>
  </si>
  <si>
    <t>10x(4.000mg + 500mg)</t>
  </si>
  <si>
    <t>5x1.000mg</t>
  </si>
  <si>
    <t>10x400mg</t>
  </si>
  <si>
    <t>10x20ml</t>
  </si>
  <si>
    <t>10x1.000mg</t>
  </si>
  <si>
    <t>10x(500mg + 500mg)</t>
  </si>
  <si>
    <t>3x500mg</t>
  </si>
  <si>
    <t>5x(100mg/10ml)</t>
  </si>
  <si>
    <t>10x500mg</t>
  </si>
  <si>
    <t>1x400mg/250ml</t>
  </si>
  <si>
    <t>10x1000000 IU</t>
  </si>
  <si>
    <t>1x100ml</t>
  </si>
  <si>
    <t>30x600mg</t>
  </si>
  <si>
    <t>60x400mg</t>
  </si>
  <si>
    <t>5x20</t>
  </si>
  <si>
    <t>1x(150mg/15ml)</t>
  </si>
  <si>
    <t>1x(100mg/20ml)</t>
  </si>
  <si>
    <t>2x(100mg/10ml)</t>
  </si>
  <si>
    <t>1x(500mg/50ml)</t>
  </si>
  <si>
    <t>1x(420mg/14ml)</t>
  </si>
  <si>
    <t>1x4ml</t>
  </si>
  <si>
    <t>30x250mg</t>
  </si>
  <si>
    <t>60x50mg</t>
  </si>
  <si>
    <t>70x250mg</t>
  </si>
  <si>
    <t>112x150mg</t>
  </si>
  <si>
    <t>112x200mg</t>
  </si>
  <si>
    <t>56x20 mg</t>
  </si>
  <si>
    <t>120x75mg</t>
  </si>
  <si>
    <t>90x140 mg</t>
  </si>
  <si>
    <t>21x100mg</t>
  </si>
  <si>
    <t>63x200mg</t>
  </si>
  <si>
    <t>112x40mg</t>
  </si>
  <si>
    <t>1x0,5ml</t>
  </si>
  <si>
    <t>56x5mg</t>
  </si>
  <si>
    <t>1x(400mg/20ml)</t>
  </si>
  <si>
    <t>1x(5.000mg/50ml)</t>
  </si>
  <si>
    <t>60x1mg</t>
  </si>
  <si>
    <t>100x2ml</t>
  </si>
  <si>
    <t>1x(3mg/3ml)</t>
  </si>
  <si>
    <t>1x2ml</t>
  </si>
  <si>
    <t>1x150mg</t>
  </si>
  <si>
    <t>10x3.5ml</t>
  </si>
  <si>
    <t>10x100ml</t>
  </si>
  <si>
    <t>100x(200mg + 50mg)</t>
  </si>
  <si>
    <t>30x1mg</t>
  </si>
  <si>
    <t>10x5mg/ml</t>
  </si>
  <si>
    <t>200x(0,05mg + 0,021mg)</t>
  </si>
  <si>
    <t>1x60 doza</t>
  </si>
  <si>
    <t>30x18mcg</t>
  </si>
  <si>
    <t>1x5ml</t>
  </si>
  <si>
    <t>1x2,5ml</t>
  </si>
  <si>
    <t>1x200ml</t>
  </si>
  <si>
    <t>gastrorezistentna tableta 20mg</t>
  </si>
  <si>
    <t>rastvor za injekciju 20mg/ml</t>
  </si>
  <si>
    <t xml:space="preserve">rastvor za injekciju 250mcg/5ml   </t>
  </si>
  <si>
    <t>rastvor za injekciju u penu sa uloškom 100 U/ml (3ml)</t>
  </si>
  <si>
    <t>suspenzija za injekciju u penu sa uloškom 100 U/ml (3ml)</t>
  </si>
  <si>
    <t>rastvor za injekciju u penu sa uloškom 300 U/ml (1,5ml)</t>
  </si>
  <si>
    <t>rastvor za injekciju 100j./ml + 3.6mg/ml</t>
  </si>
  <si>
    <t>tableta sa produženim oslobađanjem 1.000mg</t>
  </si>
  <si>
    <t>film tableta 1000mg+50mg</t>
  </si>
  <si>
    <t>film tableta 850mg+50mg</t>
  </si>
  <si>
    <t>film tableta 50mg+1000mg</t>
  </si>
  <si>
    <t xml:space="preserve">film tableta 100mg  </t>
  </si>
  <si>
    <t>film tableta 10mg</t>
  </si>
  <si>
    <t>film tableta 25mg</t>
  </si>
  <si>
    <t>rastvor za injekciju u penu sa uloškom 6mg/ml</t>
  </si>
  <si>
    <t>kapsula meka 0,25mcg</t>
  </si>
  <si>
    <t xml:space="preserve">tablete sa produž.oslobadj. 1gr  </t>
  </si>
  <si>
    <t>ampula 10% (10ml)</t>
  </si>
  <si>
    <t>špric 2.500 U</t>
  </si>
  <si>
    <t>kapsula tvrda 110mg</t>
  </si>
  <si>
    <t xml:space="preserve">kapsula tvrda 150mg  </t>
  </si>
  <si>
    <t>film tableta 20mg</t>
  </si>
  <si>
    <t>rastvor za injekciju 2mg/0,2ml</t>
  </si>
  <si>
    <t>prašak za rastvor za injekciju 1mg (50K i.j.)</t>
  </si>
  <si>
    <t>film tablete  50mg</t>
  </si>
  <si>
    <t>film tablete  25 mg</t>
  </si>
  <si>
    <t>kapsula, tvrda 350mg</t>
  </si>
  <si>
    <t>rastvor za injekciju u napunjenom injekcionom špricu 10.000 U/ml</t>
  </si>
  <si>
    <t>rastvor za injekciju u  napunjenom injekcionom špricu 2.000 U/ml</t>
  </si>
  <si>
    <t>rastvor za injekciju 20mcg/0,5ml</t>
  </si>
  <si>
    <t>rastvor za injekciju 75mcg/0,3ml</t>
  </si>
  <si>
    <t xml:space="preserve">   injekcija 10mg/1ml</t>
  </si>
  <si>
    <t>tableta sa produženim oslobađanjem 40mg</t>
  </si>
  <si>
    <t>film tablete 10 mg</t>
  </si>
  <si>
    <t>film tableta 5mg</t>
  </si>
  <si>
    <t>tableta 20mg + 12,5mg</t>
  </si>
  <si>
    <t>film tableta 50mg</t>
  </si>
  <si>
    <t>film tableta 50mg + 12,5mg</t>
  </si>
  <si>
    <t>film tableta 26mg+24mg</t>
  </si>
  <si>
    <t>tableta 20mg</t>
  </si>
  <si>
    <t>kapsula sa produženim oslobađanjem, tvrda 0,4mg</t>
  </si>
  <si>
    <t>rastvor za injekciju u penu sa uloškom 15mg/1.5ml</t>
  </si>
  <si>
    <t>rastvor za injekciju/infuziju 5 U/ml</t>
  </si>
  <si>
    <t>rastvor za injekciju  120mg</t>
  </si>
  <si>
    <t>prašak i rastvarač za rastvor za inj/inf 20mg</t>
  </si>
  <si>
    <t>tableta  0,05mg</t>
  </si>
  <si>
    <t>tableta 0,1mg</t>
  </si>
  <si>
    <t>film tableta 30mg</t>
  </si>
  <si>
    <t>kapsula tvrda 100mg</t>
  </si>
  <si>
    <t>prašak za rastvor za infuziju 4.000mg + 500mg</t>
  </si>
  <si>
    <t>prašak za rastvor za injekciju  1.000mg</t>
  </si>
  <si>
    <t>film tableta 400 mg</t>
  </si>
  <si>
    <t>prašak rastvor za inf/inj 1.000mg</t>
  </si>
  <si>
    <t>prašak za rastvor za injekciju/infuziju 1.000mg</t>
  </si>
  <si>
    <t>prašak za rastvor za infuziju 500mg + 500mg</t>
  </si>
  <si>
    <t>prašak za rastvor za infuziju 500mg</t>
  </si>
  <si>
    <t>film tableta 500mg</t>
  </si>
  <si>
    <t>koncentrat za rastvor za infuziju 100mg/10ml</t>
  </si>
  <si>
    <t>rastvor za infuziju 400mg/250ml</t>
  </si>
  <si>
    <t>prašak za rastvor za injek/infuz. 1000000 ij</t>
  </si>
  <si>
    <t>rastvor za infuziju 2mg/ml (100ml)</t>
  </si>
  <si>
    <t>film tableta 150mg</t>
  </si>
  <si>
    <t xml:space="preserve"> film tableta 600mg</t>
  </si>
  <si>
    <t xml:space="preserve"> film tableta 400mg</t>
  </si>
  <si>
    <t>kapsula, tvrda 20mg</t>
  </si>
  <si>
    <t>prašak za suspenziju za injekciju 100mg</t>
  </si>
  <si>
    <t>koncentrat za rastvor za infuzije 150mg/15ml (10mg/ml)</t>
  </si>
  <si>
    <t>koncentrat za rastvor za infuziju 100mg/20ml</t>
  </si>
  <si>
    <t>koncentrat za rastvor za infuziju 500mg/50ml</t>
  </si>
  <si>
    <t>koncentrat za rastvor za infuziju 25mg/ml</t>
  </si>
  <si>
    <t>koncentrat za rastvor za infuziju 420mg/14ml</t>
  </si>
  <si>
    <t>prašak za koncentrat za rastvor za infuziju 100mg</t>
  </si>
  <si>
    <t>tablete 250mg</t>
  </si>
  <si>
    <t xml:space="preserve">film tablete 50mg </t>
  </si>
  <si>
    <t>film tableta 250mg</t>
  </si>
  <si>
    <t>kapsula tvrda 150 mg</t>
  </si>
  <si>
    <t>kapsula tvrda 200mg</t>
  </si>
  <si>
    <t>tablete  20mg</t>
  </si>
  <si>
    <t>tablete  5 mg</t>
  </si>
  <si>
    <t>kapsula tvrda 75mg</t>
  </si>
  <si>
    <t>film tableta 2mg</t>
  </si>
  <si>
    <t>kapsula tvrda 140 mg</t>
  </si>
  <si>
    <t>tvrda kapsula 100mg</t>
  </si>
  <si>
    <t>film tableta 200mg</t>
  </si>
  <si>
    <t>tvrda kapsula 4mg</t>
  </si>
  <si>
    <t>implantat (1 napunjeni špric) 3,6mg</t>
  </si>
  <si>
    <t>prašak i rastvarač za suspenziju za injekcije sa produženim oslobađanjem 3,75mg</t>
  </si>
  <si>
    <t>kapsula tvrda 40mg</t>
  </si>
  <si>
    <t>rastvor za injekciju/infuziju u napunjenom injekcionom špricu 48 MU (0,48mg)/0,5ml (0,5ml)</t>
  </si>
  <si>
    <t>film tablete 5mg</t>
  </si>
  <si>
    <t>tableta 14mg</t>
  </si>
  <si>
    <t>tableta 10mg</t>
  </si>
  <si>
    <t>rastvor za injekciju u napunjenom injekcionom špricu 50mg</t>
  </si>
  <si>
    <t>koncentrat za rastvor za infuziju 80mg/4ml</t>
  </si>
  <si>
    <t>koncentrat za rastvor za infuziju 400mg/20ml</t>
  </si>
  <si>
    <t>oralni rastvor 5.000mg/50ml</t>
  </si>
  <si>
    <t>kapsula, tvrda 1mg</t>
  </si>
  <si>
    <t>kapsula, tvrda 5mg</t>
  </si>
  <si>
    <t>kapsula sa produženim oslobađanjem, tvrda 5mg</t>
  </si>
  <si>
    <t>film tableta 100mg</t>
  </si>
  <si>
    <t>rastvor za injekciju/infuziju 100mg/2ml</t>
  </si>
  <si>
    <t>rastvor za injekciju 3mg/3ml</t>
  </si>
  <si>
    <t>koncentrat za rastvor za infuziju 2mg/2ml</t>
  </si>
  <si>
    <t>film tableta  150mg</t>
  </si>
  <si>
    <t>rastvor za injekciju 10mg/ml (3,5ml)</t>
  </si>
  <si>
    <t>rastvor za infuziju 10mg/100ml</t>
  </si>
  <si>
    <t>tableta 100mg</t>
  </si>
  <si>
    <t>tableta 200mg + 50mg</t>
  </si>
  <si>
    <t>tableta 1mg</t>
  </si>
  <si>
    <t>rastvor za injekciju 5mg/ml</t>
  </si>
  <si>
    <t>subling.tableta 2m</t>
  </si>
  <si>
    <t>subling.tableta 8mg</t>
  </si>
  <si>
    <t>rastvor za inhalaciju pod pritiskom (0,05mg + 0,021mg)/dozi (200 doza)</t>
  </si>
  <si>
    <t>prašak za inhalaciju, podijeljen 500mcg + 50mcg</t>
  </si>
  <si>
    <t>rastvor za inhalaciju pod pritiskom 160mcg/doza (60 doza)</t>
  </si>
  <si>
    <t>prašak za inhalaciju, tvrda kapsula 18mcg</t>
  </si>
  <si>
    <t>kapi za oči, suspenzija 5mg/ml + 10mg/ml</t>
  </si>
  <si>
    <t>kapi za oči, rastvor 0.00005</t>
  </si>
  <si>
    <t>plastična bočica 200ml</t>
  </si>
  <si>
    <t>Zaštićeni naziv</t>
  </si>
  <si>
    <t>Proizvođač</t>
  </si>
  <si>
    <t>Jed mjere</t>
  </si>
  <si>
    <t>Ponuđena cijena</t>
  </si>
  <si>
    <t>Ukupno</t>
  </si>
  <si>
    <t>pak</t>
  </si>
  <si>
    <t>MSD</t>
  </si>
  <si>
    <t>janumet 850mg+50mg ,56tbl</t>
  </si>
  <si>
    <t>januvia 100mg 28 tbl</t>
  </si>
  <si>
    <t>stocrin 600mg,30tbl</t>
  </si>
  <si>
    <t>isentres 400mg,60tbl</t>
  </si>
  <si>
    <t>temodal 20mg,5 cps</t>
  </si>
  <si>
    <t>Schering Plough - MSD</t>
  </si>
  <si>
    <t>keytruda 25mg/ml,4ml</t>
  </si>
  <si>
    <t>remicade 100 mg</t>
  </si>
  <si>
    <t>Jansen Biologies-MSD</t>
  </si>
  <si>
    <t>sinponi 50mg</t>
  </si>
  <si>
    <t>janumet 1000 mg+50mg ,56 tbl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</si>
</sst>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</font>
    <font>
      <u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u/>
      <sz val="8"/>
      <color indexed="8"/>
      <name val="Arial Narrow"/>
      <family val="2"/>
      <charset val="238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2" borderId="1" xfId="0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2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2" xfId="0" applyBorder="1"/>
    <xf numFmtId="2" fontId="0" fillId="0" borderId="4" xfId="0" applyNumberFormat="1" applyBorder="1"/>
    <xf numFmtId="0" fontId="9" fillId="0" borderId="1" xfId="0" applyFont="1" applyBorder="1"/>
    <xf numFmtId="0" fontId="5" fillId="3" borderId="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" xfId="0" applyFont="1" applyFill="1" applyBorder="1"/>
    <xf numFmtId="2" fontId="5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 wrapText="1" shrinkToFit="1"/>
    </xf>
    <xf numFmtId="0" fontId="5" fillId="0" borderId="1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wrapText="1"/>
    </xf>
    <xf numFmtId="2" fontId="10" fillId="2" borderId="5" xfId="0" applyNumberFormat="1" applyFont="1" applyFill="1" applyBorder="1"/>
    <xf numFmtId="2" fontId="10" fillId="2" borderId="3" xfId="0" applyNumberFormat="1" applyFont="1" applyFill="1" applyBorder="1"/>
    <xf numFmtId="0" fontId="10" fillId="2" borderId="6" xfId="0" applyFont="1" applyFill="1" applyBorder="1"/>
    <xf numFmtId="0" fontId="10" fillId="2" borderId="3" xfId="0" applyNumberFormat="1" applyFont="1" applyFill="1" applyBorder="1"/>
    <xf numFmtId="2" fontId="10" fillId="0" borderId="1" xfId="0" applyNumberFormat="1" applyFont="1" applyBorder="1"/>
    <xf numFmtId="0" fontId="3" fillId="0" borderId="1" xfId="0" applyNumberFormat="1" applyFont="1" applyBorder="1"/>
    <xf numFmtId="0" fontId="10" fillId="0" borderId="1" xfId="0" applyFont="1" applyBorder="1"/>
    <xf numFmtId="0" fontId="10" fillId="0" borderId="1" xfId="0" applyNumberFormat="1" applyFont="1" applyBorder="1"/>
    <xf numFmtId="0" fontId="10" fillId="0" borderId="1" xfId="0" applyFont="1" applyBorder="1" applyAlignment="1">
      <alignment wrapText="1"/>
    </xf>
    <xf numFmtId="4" fontId="10" fillId="2" borderId="3" xfId="0" applyNumberFormat="1" applyFont="1" applyFill="1" applyBorder="1"/>
    <xf numFmtId="4" fontId="0" fillId="0" borderId="0" xfId="0" applyNumberFormat="1"/>
    <xf numFmtId="1" fontId="10" fillId="2" borderId="3" xfId="0" applyNumberFormat="1" applyFont="1" applyFill="1" applyBorder="1"/>
    <xf numFmtId="1" fontId="0" fillId="0" borderId="0" xfId="0" applyNumberFormat="1"/>
    <xf numFmtId="4" fontId="11" fillId="0" borderId="1" xfId="0" applyNumberFormat="1" applyFont="1" applyBorder="1"/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left" vertical="top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3" borderId="1" xfId="0" applyFont="1" applyFill="1" applyBorder="1" applyAlignment="1">
      <alignment vertical="center"/>
    </xf>
    <xf numFmtId="0" fontId="14" fillId="0" borderId="1" xfId="0" applyFont="1" applyBorder="1"/>
    <xf numFmtId="1" fontId="15" fillId="0" borderId="1" xfId="0" applyNumberFormat="1" applyFont="1" applyBorder="1" applyAlignment="1">
      <alignment horizontal="left"/>
    </xf>
    <xf numFmtId="4" fontId="15" fillId="0" borderId="1" xfId="0" applyNumberFormat="1" applyFont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4" fontId="15" fillId="0" borderId="1" xfId="0" applyNumberFormat="1" applyFont="1" applyFill="1" applyBorder="1" applyAlignment="1">
      <alignment horizontal="left"/>
    </xf>
    <xf numFmtId="1" fontId="14" fillId="0" borderId="1" xfId="0" applyNumberFormat="1" applyFont="1" applyBorder="1"/>
    <xf numFmtId="4" fontId="14" fillId="0" borderId="1" xfId="0" applyNumberFormat="1" applyFont="1" applyBorder="1"/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</cellXfs>
  <cellStyles count="29">
    <cellStyle name="Normal" xfId="0" builtinId="0"/>
    <cellStyle name="Normal 10" xfId="4" xr:uid="{00000000-0005-0000-0000-000001000000}"/>
    <cellStyle name="Normal 11" xfId="5" xr:uid="{00000000-0005-0000-0000-000002000000}"/>
    <cellStyle name="Normal 12" xfId="6" xr:uid="{00000000-0005-0000-0000-000003000000}"/>
    <cellStyle name="Normal 19" xfId="27" xr:uid="{00000000-0005-0000-0000-000004000000}"/>
    <cellStyle name="Normal 20" xfId="28" xr:uid="{00000000-0005-0000-0000-000005000000}"/>
    <cellStyle name="Normal 23" xfId="7" xr:uid="{00000000-0005-0000-0000-000006000000}"/>
    <cellStyle name="Normal 24" xfId="8" xr:uid="{00000000-0005-0000-0000-000007000000}"/>
    <cellStyle name="Normal 27" xfId="9" xr:uid="{00000000-0005-0000-0000-000008000000}"/>
    <cellStyle name="Normal 28" xfId="10" xr:uid="{00000000-0005-0000-0000-000009000000}"/>
    <cellStyle name="Normal 29" xfId="23" xr:uid="{00000000-0005-0000-0000-00000A000000}"/>
    <cellStyle name="Normal 3" xfId="1" xr:uid="{00000000-0005-0000-0000-00000B000000}"/>
    <cellStyle name="Normal 30" xfId="24" xr:uid="{00000000-0005-0000-0000-00000C000000}"/>
    <cellStyle name="Normal 31" xfId="25" xr:uid="{00000000-0005-0000-0000-00000D000000}"/>
    <cellStyle name="Normal 32" xfId="26" xr:uid="{00000000-0005-0000-0000-00000E000000}"/>
    <cellStyle name="Normal 33" xfId="19" xr:uid="{00000000-0005-0000-0000-00000F000000}"/>
    <cellStyle name="Normal 34" xfId="20" xr:uid="{00000000-0005-0000-0000-000010000000}"/>
    <cellStyle name="Normal 35" xfId="21" xr:uid="{00000000-0005-0000-0000-000011000000}"/>
    <cellStyle name="Normal 36" xfId="22" xr:uid="{00000000-0005-0000-0000-000012000000}"/>
    <cellStyle name="Normal 37" xfId="15" xr:uid="{00000000-0005-0000-0000-000013000000}"/>
    <cellStyle name="Normal 38" xfId="16" xr:uid="{00000000-0005-0000-0000-000014000000}"/>
    <cellStyle name="Normal 39" xfId="11" xr:uid="{00000000-0005-0000-0000-000015000000}"/>
    <cellStyle name="Normal 4" xfId="2" xr:uid="{00000000-0005-0000-0000-000016000000}"/>
    <cellStyle name="Normal 40" xfId="12" xr:uid="{00000000-0005-0000-0000-000017000000}"/>
    <cellStyle name="Normal 41" xfId="17" xr:uid="{00000000-0005-0000-0000-000018000000}"/>
    <cellStyle name="Normal 42" xfId="18" xr:uid="{00000000-0005-0000-0000-000019000000}"/>
    <cellStyle name="Normal 43" xfId="13" xr:uid="{00000000-0005-0000-0000-00001A000000}"/>
    <cellStyle name="Normal 44" xfId="14" xr:uid="{00000000-0005-0000-0000-00001B000000}"/>
    <cellStyle name="Normal 9" xfId="3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4"/>
  <sheetViews>
    <sheetView tabSelected="1" topLeftCell="B1" workbookViewId="0">
      <selection activeCell="H5" sqref="H5"/>
    </sheetView>
  </sheetViews>
  <sheetFormatPr defaultRowHeight="15" x14ac:dyDescent="0.25"/>
  <cols>
    <col min="1" max="1" width="13.5703125" hidden="1" customWidth="1"/>
    <col min="2" max="2" width="4.85546875" customWidth="1"/>
    <col min="3" max="3" width="11.140625" customWidth="1"/>
    <col min="4" max="4" width="18.7109375" style="4" customWidth="1"/>
    <col min="5" max="5" width="34.42578125" style="4" customWidth="1"/>
    <col min="6" max="6" width="12.7109375" customWidth="1"/>
    <col min="7" max="8" width="15.42578125" customWidth="1"/>
    <col min="9" max="9" width="7.7109375" customWidth="1"/>
    <col min="10" max="10" width="7.5703125" customWidth="1"/>
    <col min="11" max="11" width="7.7109375" style="41" customWidth="1"/>
    <col min="12" max="12" width="10.7109375" style="39" customWidth="1"/>
    <col min="13" max="13" width="13.42578125" customWidth="1"/>
    <col min="14" max="14" width="8.7109375" customWidth="1"/>
    <col min="15" max="15" width="19.42578125" style="5" customWidth="1"/>
    <col min="16" max="16" width="9.42578125" style="6" customWidth="1"/>
    <col min="19" max="19" width="16.28515625" style="3" customWidth="1"/>
    <col min="20" max="20" width="16.42578125" hidden="1" customWidth="1"/>
  </cols>
  <sheetData>
    <row r="1" spans="1:20" ht="16.5" thickBot="1" x14ac:dyDescent="0.3">
      <c r="A1" s="1" t="s">
        <v>0</v>
      </c>
      <c r="B1" s="27" t="s">
        <v>1</v>
      </c>
      <c r="C1" s="27" t="s">
        <v>2</v>
      </c>
      <c r="D1" s="28" t="s">
        <v>3</v>
      </c>
      <c r="E1" s="28" t="s">
        <v>89</v>
      </c>
      <c r="F1" s="27" t="s">
        <v>4</v>
      </c>
      <c r="G1" s="27" t="s">
        <v>475</v>
      </c>
      <c r="H1" s="27" t="s">
        <v>476</v>
      </c>
      <c r="I1" s="27" t="s">
        <v>477</v>
      </c>
      <c r="J1" s="27" t="s">
        <v>90</v>
      </c>
      <c r="K1" s="40" t="s">
        <v>91</v>
      </c>
      <c r="L1" s="38" t="s">
        <v>478</v>
      </c>
      <c r="M1" s="38" t="s">
        <v>479</v>
      </c>
      <c r="N1" s="27" t="s">
        <v>92</v>
      </c>
      <c r="O1" s="29" t="s">
        <v>5</v>
      </c>
      <c r="P1" s="30" t="s">
        <v>93</v>
      </c>
      <c r="Q1" s="31" t="s">
        <v>94</v>
      </c>
      <c r="R1" s="27" t="s">
        <v>6</v>
      </c>
      <c r="S1" s="32" t="s">
        <v>7</v>
      </c>
      <c r="T1" s="1" t="s">
        <v>8</v>
      </c>
    </row>
    <row r="2" spans="1:20" ht="31.5" customHeight="1" thickBot="1" x14ac:dyDescent="0.3">
      <c r="A2" s="7"/>
      <c r="B2" s="11">
        <v>1</v>
      </c>
      <c r="C2" s="12" t="s">
        <v>96</v>
      </c>
      <c r="D2" s="12" t="s">
        <v>97</v>
      </c>
      <c r="E2" s="13" t="s">
        <v>356</v>
      </c>
      <c r="F2" s="12" t="s">
        <v>261</v>
      </c>
      <c r="G2" s="43"/>
      <c r="H2" s="43"/>
      <c r="I2" s="12"/>
      <c r="J2" s="14">
        <v>5000</v>
      </c>
      <c r="K2" s="50"/>
      <c r="L2" s="51"/>
      <c r="M2" s="51">
        <f>L2*K2</f>
        <v>0</v>
      </c>
      <c r="N2" s="15">
        <v>1.42</v>
      </c>
      <c r="O2" s="16">
        <f>N2*J2</f>
        <v>7100</v>
      </c>
      <c r="P2" s="33"/>
      <c r="Q2" s="16"/>
      <c r="R2" s="17"/>
      <c r="S2" s="34">
        <v>2420</v>
      </c>
    </row>
    <row r="3" spans="1:20" ht="50.25" customHeight="1" thickBot="1" x14ac:dyDescent="0.3">
      <c r="A3" s="7"/>
      <c r="B3" s="11">
        <v>2</v>
      </c>
      <c r="C3" s="18" t="s">
        <v>98</v>
      </c>
      <c r="D3" s="18" t="s">
        <v>99</v>
      </c>
      <c r="E3" s="13" t="s">
        <v>357</v>
      </c>
      <c r="F3" s="18" t="s">
        <v>262</v>
      </c>
      <c r="G3" s="44"/>
      <c r="H3" s="44"/>
      <c r="I3" s="18"/>
      <c r="J3" s="18">
        <v>1500</v>
      </c>
      <c r="K3" s="50"/>
      <c r="L3" s="51"/>
      <c r="M3" s="51">
        <f t="shared" ref="M3:M66" si="0">L3*K3</f>
        <v>0</v>
      </c>
      <c r="N3" s="15">
        <v>1.62</v>
      </c>
      <c r="O3" s="16">
        <f t="shared" ref="O3:O66" si="1">N3*J3</f>
        <v>2430</v>
      </c>
      <c r="P3" s="33"/>
      <c r="Q3" s="16"/>
      <c r="R3" s="17"/>
      <c r="S3" s="34">
        <v>2420</v>
      </c>
    </row>
    <row r="4" spans="1:20" ht="32.25" thickBot="1" x14ac:dyDescent="0.3">
      <c r="A4" s="7"/>
      <c r="B4" s="11">
        <v>3</v>
      </c>
      <c r="C4" s="18" t="s">
        <v>100</v>
      </c>
      <c r="D4" s="19" t="s">
        <v>101</v>
      </c>
      <c r="E4" s="13" t="s">
        <v>358</v>
      </c>
      <c r="F4" s="18" t="s">
        <v>263</v>
      </c>
      <c r="G4" s="45"/>
      <c r="H4" s="44"/>
      <c r="I4" s="18" t="s">
        <v>480</v>
      </c>
      <c r="J4" s="18">
        <v>50</v>
      </c>
      <c r="K4" s="50"/>
      <c r="L4" s="51"/>
      <c r="M4" s="51">
        <f t="shared" si="0"/>
        <v>0</v>
      </c>
      <c r="N4" s="15">
        <v>45.54</v>
      </c>
      <c r="O4" s="16">
        <f t="shared" si="1"/>
        <v>2277</v>
      </c>
      <c r="P4" s="33"/>
      <c r="Q4" s="16"/>
      <c r="R4" s="17"/>
      <c r="S4" s="34">
        <v>2420</v>
      </c>
    </row>
    <row r="5" spans="1:20" ht="32.25" thickBot="1" x14ac:dyDescent="0.3">
      <c r="A5" s="7"/>
      <c r="B5" s="11">
        <v>4</v>
      </c>
      <c r="C5" s="12" t="s">
        <v>102</v>
      </c>
      <c r="D5" s="12" t="s">
        <v>103</v>
      </c>
      <c r="E5" s="13" t="s">
        <v>359</v>
      </c>
      <c r="F5" s="12" t="s">
        <v>264</v>
      </c>
      <c r="G5" s="43"/>
      <c r="H5" s="43"/>
      <c r="I5" s="12"/>
      <c r="J5" s="14">
        <v>600</v>
      </c>
      <c r="K5" s="50"/>
      <c r="L5" s="51"/>
      <c r="M5" s="51">
        <f t="shared" si="0"/>
        <v>0</v>
      </c>
      <c r="N5" s="15">
        <v>19.670000000000002</v>
      </c>
      <c r="O5" s="16">
        <f t="shared" si="1"/>
        <v>11802.000000000002</v>
      </c>
      <c r="P5" s="33"/>
      <c r="Q5" s="16"/>
      <c r="R5" s="17"/>
      <c r="S5" s="34">
        <v>2420</v>
      </c>
    </row>
    <row r="6" spans="1:20" ht="32.25" thickBot="1" x14ac:dyDescent="0.3">
      <c r="A6" s="7"/>
      <c r="B6" s="11">
        <v>5</v>
      </c>
      <c r="C6" s="12" t="s">
        <v>104</v>
      </c>
      <c r="D6" s="12" t="s">
        <v>105</v>
      </c>
      <c r="E6" s="13" t="s">
        <v>359</v>
      </c>
      <c r="F6" s="12" t="s">
        <v>264</v>
      </c>
      <c r="G6" s="43"/>
      <c r="H6" s="43"/>
      <c r="I6" s="12"/>
      <c r="J6" s="14">
        <v>600</v>
      </c>
      <c r="K6" s="50"/>
      <c r="L6" s="51"/>
      <c r="M6" s="51">
        <f t="shared" si="0"/>
        <v>0</v>
      </c>
      <c r="N6" s="15">
        <v>27.22</v>
      </c>
      <c r="O6" s="16">
        <f t="shared" si="1"/>
        <v>16332</v>
      </c>
      <c r="P6" s="33"/>
      <c r="Q6" s="16"/>
      <c r="R6" s="17"/>
      <c r="S6" s="34">
        <v>2420</v>
      </c>
    </row>
    <row r="7" spans="1:20" ht="32.25" thickBot="1" x14ac:dyDescent="0.3">
      <c r="A7" s="7"/>
      <c r="B7" s="11">
        <v>6</v>
      </c>
      <c r="C7" s="12" t="s">
        <v>106</v>
      </c>
      <c r="D7" s="12" t="s">
        <v>107</v>
      </c>
      <c r="E7" s="13" t="s">
        <v>360</v>
      </c>
      <c r="F7" s="12" t="s">
        <v>264</v>
      </c>
      <c r="G7" s="43"/>
      <c r="H7" s="43"/>
      <c r="I7" s="12"/>
      <c r="J7" s="14">
        <v>1000</v>
      </c>
      <c r="K7" s="50"/>
      <c r="L7" s="51"/>
      <c r="M7" s="51">
        <f t="shared" si="0"/>
        <v>0</v>
      </c>
      <c r="N7" s="15">
        <v>23.94</v>
      </c>
      <c r="O7" s="16">
        <f t="shared" si="1"/>
        <v>23940</v>
      </c>
      <c r="P7" s="33"/>
      <c r="Q7" s="16"/>
      <c r="R7" s="17"/>
      <c r="S7" s="34">
        <v>2420</v>
      </c>
    </row>
    <row r="8" spans="1:20" ht="63.75" thickBot="1" x14ac:dyDescent="0.3">
      <c r="A8" s="7"/>
      <c r="B8" s="11">
        <v>7</v>
      </c>
      <c r="C8" s="12" t="s">
        <v>108</v>
      </c>
      <c r="D8" s="12" t="s">
        <v>109</v>
      </c>
      <c r="E8" s="13" t="s">
        <v>360</v>
      </c>
      <c r="F8" s="12" t="s">
        <v>264</v>
      </c>
      <c r="G8" s="43"/>
      <c r="H8" s="43"/>
      <c r="I8" s="12"/>
      <c r="J8" s="14">
        <v>70</v>
      </c>
      <c r="K8" s="50"/>
      <c r="L8" s="51"/>
      <c r="M8" s="51">
        <f t="shared" si="0"/>
        <v>0</v>
      </c>
      <c r="N8" s="15">
        <v>18.5</v>
      </c>
      <c r="O8" s="16">
        <f t="shared" si="1"/>
        <v>1295</v>
      </c>
      <c r="P8" s="33"/>
      <c r="Q8" s="16"/>
      <c r="R8" s="17"/>
      <c r="S8" s="34">
        <v>2420</v>
      </c>
    </row>
    <row r="9" spans="1:20" ht="32.25" thickBot="1" x14ac:dyDescent="0.3">
      <c r="A9" s="7"/>
      <c r="B9" s="11">
        <v>8</v>
      </c>
      <c r="C9" s="12" t="s">
        <v>110</v>
      </c>
      <c r="D9" s="12" t="s">
        <v>111</v>
      </c>
      <c r="E9" s="13" t="s">
        <v>359</v>
      </c>
      <c r="F9" s="12" t="s">
        <v>264</v>
      </c>
      <c r="G9" s="43"/>
      <c r="H9" s="43"/>
      <c r="I9" s="12"/>
      <c r="J9" s="14">
        <v>400</v>
      </c>
      <c r="K9" s="50"/>
      <c r="L9" s="51"/>
      <c r="M9" s="51">
        <f t="shared" si="0"/>
        <v>0</v>
      </c>
      <c r="N9" s="15">
        <v>40.98</v>
      </c>
      <c r="O9" s="16">
        <f t="shared" si="1"/>
        <v>16392</v>
      </c>
      <c r="P9" s="33"/>
      <c r="Q9" s="16"/>
      <c r="R9" s="20"/>
      <c r="S9" s="34">
        <v>2420</v>
      </c>
    </row>
    <row r="10" spans="1:20" ht="32.25" thickBot="1" x14ac:dyDescent="0.3">
      <c r="A10" s="7"/>
      <c r="B10" s="11">
        <v>9</v>
      </c>
      <c r="C10" s="12" t="s">
        <v>110</v>
      </c>
      <c r="D10" s="12" t="s">
        <v>111</v>
      </c>
      <c r="E10" s="13" t="s">
        <v>361</v>
      </c>
      <c r="F10" s="12" t="s">
        <v>265</v>
      </c>
      <c r="G10" s="43"/>
      <c r="H10" s="43"/>
      <c r="I10" s="12"/>
      <c r="J10" s="14">
        <v>500</v>
      </c>
      <c r="K10" s="50"/>
      <c r="L10" s="51"/>
      <c r="M10" s="51">
        <f t="shared" si="0"/>
        <v>0</v>
      </c>
      <c r="N10" s="15">
        <v>36.44</v>
      </c>
      <c r="O10" s="16">
        <f t="shared" si="1"/>
        <v>18220</v>
      </c>
      <c r="P10" s="33"/>
      <c r="Q10" s="16"/>
      <c r="R10" s="17"/>
      <c r="S10" s="34">
        <v>2420</v>
      </c>
    </row>
    <row r="11" spans="1:20" ht="32.25" thickBot="1" x14ac:dyDescent="0.3">
      <c r="A11" s="7"/>
      <c r="B11" s="11">
        <v>10</v>
      </c>
      <c r="C11" s="12" t="s">
        <v>112</v>
      </c>
      <c r="D11" s="12" t="s">
        <v>113</v>
      </c>
      <c r="E11" s="13" t="s">
        <v>359</v>
      </c>
      <c r="F11" s="12" t="s">
        <v>264</v>
      </c>
      <c r="G11" s="43"/>
      <c r="H11" s="43"/>
      <c r="I11" s="12"/>
      <c r="J11" s="14">
        <v>2500</v>
      </c>
      <c r="K11" s="50"/>
      <c r="L11" s="51"/>
      <c r="M11" s="51">
        <f t="shared" si="0"/>
        <v>0</v>
      </c>
      <c r="N11" s="15">
        <v>63.69</v>
      </c>
      <c r="O11" s="16">
        <f t="shared" si="1"/>
        <v>159225</v>
      </c>
      <c r="P11" s="33"/>
      <c r="Q11" s="16"/>
      <c r="R11" s="17"/>
      <c r="S11" s="34">
        <v>2420</v>
      </c>
    </row>
    <row r="12" spans="1:20" ht="32.25" thickBot="1" x14ac:dyDescent="0.3">
      <c r="A12" s="7"/>
      <c r="B12" s="11">
        <v>11</v>
      </c>
      <c r="C12" s="12" t="s">
        <v>10</v>
      </c>
      <c r="D12" s="12" t="s">
        <v>11</v>
      </c>
      <c r="E12" s="13" t="s">
        <v>362</v>
      </c>
      <c r="F12" s="12" t="s">
        <v>264</v>
      </c>
      <c r="G12" s="43"/>
      <c r="H12" s="43"/>
      <c r="I12" s="12"/>
      <c r="J12" s="14">
        <v>500</v>
      </c>
      <c r="K12" s="50"/>
      <c r="L12" s="51"/>
      <c r="M12" s="51">
        <f t="shared" si="0"/>
        <v>0</v>
      </c>
      <c r="N12" s="15">
        <v>207.93</v>
      </c>
      <c r="O12" s="16">
        <f t="shared" si="1"/>
        <v>103965</v>
      </c>
      <c r="P12" s="33"/>
      <c r="Q12" s="16"/>
      <c r="R12" s="17"/>
      <c r="S12" s="34">
        <v>2420</v>
      </c>
    </row>
    <row r="13" spans="1:20" ht="32.25" thickBot="1" x14ac:dyDescent="0.3">
      <c r="A13" s="7"/>
      <c r="B13" s="11">
        <v>12</v>
      </c>
      <c r="C13" s="12" t="s">
        <v>114</v>
      </c>
      <c r="D13" s="12" t="s">
        <v>115</v>
      </c>
      <c r="E13" s="13" t="s">
        <v>363</v>
      </c>
      <c r="F13" s="12" t="s">
        <v>266</v>
      </c>
      <c r="G13" s="43"/>
      <c r="H13" s="43"/>
      <c r="I13" s="12"/>
      <c r="J13" s="14">
        <v>1500</v>
      </c>
      <c r="K13" s="50"/>
      <c r="L13" s="51"/>
      <c r="M13" s="51">
        <f t="shared" si="0"/>
        <v>0</v>
      </c>
      <c r="N13" s="15">
        <v>2.82</v>
      </c>
      <c r="O13" s="16">
        <f t="shared" si="1"/>
        <v>4230</v>
      </c>
      <c r="P13" s="33"/>
      <c r="Q13" s="16"/>
      <c r="R13" s="17"/>
      <c r="S13" s="34">
        <v>2420</v>
      </c>
    </row>
    <row r="14" spans="1:20" ht="48" thickBot="1" x14ac:dyDescent="0.3">
      <c r="A14" s="7"/>
      <c r="B14" s="11">
        <v>13</v>
      </c>
      <c r="C14" s="12" t="s">
        <v>116</v>
      </c>
      <c r="D14" s="12" t="s">
        <v>117</v>
      </c>
      <c r="E14" s="13" t="s">
        <v>364</v>
      </c>
      <c r="F14" s="12" t="s">
        <v>267</v>
      </c>
      <c r="G14" s="43" t="s">
        <v>492</v>
      </c>
      <c r="H14" s="43" t="s">
        <v>481</v>
      </c>
      <c r="I14" s="12" t="s">
        <v>480</v>
      </c>
      <c r="J14" s="14">
        <v>2800</v>
      </c>
      <c r="K14" s="50">
        <v>2800</v>
      </c>
      <c r="L14" s="51">
        <v>28.55</v>
      </c>
      <c r="M14" s="51">
        <f t="shared" si="0"/>
        <v>79940</v>
      </c>
      <c r="N14" s="15">
        <v>34.5</v>
      </c>
      <c r="O14" s="16">
        <f t="shared" si="1"/>
        <v>96600</v>
      </c>
      <c r="P14" s="33"/>
      <c r="Q14" s="16"/>
      <c r="R14" s="17"/>
      <c r="S14" s="34">
        <v>2420</v>
      </c>
    </row>
    <row r="15" spans="1:20" ht="48" thickBot="1" x14ac:dyDescent="0.3">
      <c r="A15" s="7"/>
      <c r="B15" s="11">
        <v>14</v>
      </c>
      <c r="C15" s="12" t="s">
        <v>116</v>
      </c>
      <c r="D15" s="12" t="s">
        <v>117</v>
      </c>
      <c r="E15" s="13" t="s">
        <v>365</v>
      </c>
      <c r="F15" s="12" t="s">
        <v>268</v>
      </c>
      <c r="G15" s="43" t="s">
        <v>482</v>
      </c>
      <c r="H15" s="43" t="s">
        <v>481</v>
      </c>
      <c r="I15" s="12" t="s">
        <v>480</v>
      </c>
      <c r="J15" s="14">
        <v>1000</v>
      </c>
      <c r="K15" s="50">
        <v>1000</v>
      </c>
      <c r="L15" s="51">
        <v>36.729999999999997</v>
      </c>
      <c r="M15" s="51">
        <f t="shared" si="0"/>
        <v>36730</v>
      </c>
      <c r="N15" s="15">
        <v>36.729999999999997</v>
      </c>
      <c r="O15" s="16">
        <f t="shared" si="1"/>
        <v>36730</v>
      </c>
      <c r="P15" s="33"/>
      <c r="Q15" s="16"/>
      <c r="R15" s="17"/>
      <c r="S15" s="34">
        <v>2420</v>
      </c>
    </row>
    <row r="16" spans="1:20" ht="32.25" thickBot="1" x14ac:dyDescent="0.3">
      <c r="A16" s="7"/>
      <c r="B16" s="11">
        <v>15</v>
      </c>
      <c r="C16" s="12" t="s">
        <v>118</v>
      </c>
      <c r="D16" s="12" t="s">
        <v>119</v>
      </c>
      <c r="E16" s="13" t="s">
        <v>366</v>
      </c>
      <c r="F16" s="12" t="s">
        <v>269</v>
      </c>
      <c r="G16" s="43"/>
      <c r="H16" s="43"/>
      <c r="I16" s="12"/>
      <c r="J16" s="14">
        <v>400</v>
      </c>
      <c r="K16" s="50"/>
      <c r="L16" s="51"/>
      <c r="M16" s="51">
        <f t="shared" si="0"/>
        <v>0</v>
      </c>
      <c r="N16" s="21">
        <v>23.55</v>
      </c>
      <c r="O16" s="16">
        <f t="shared" si="1"/>
        <v>9420</v>
      </c>
      <c r="P16" s="33"/>
      <c r="Q16" s="16"/>
      <c r="R16" s="17"/>
      <c r="S16" s="34">
        <v>2420</v>
      </c>
    </row>
    <row r="17" spans="1:19" ht="32.25" customHeight="1" thickBot="1" x14ac:dyDescent="0.3">
      <c r="A17" s="7"/>
      <c r="B17" s="11">
        <v>16</v>
      </c>
      <c r="C17" s="12" t="s">
        <v>120</v>
      </c>
      <c r="D17" s="12" t="s">
        <v>121</v>
      </c>
      <c r="E17" s="13" t="s">
        <v>367</v>
      </c>
      <c r="F17" s="12" t="s">
        <v>270</v>
      </c>
      <c r="G17" s="43" t="s">
        <v>483</v>
      </c>
      <c r="H17" s="43" t="s">
        <v>481</v>
      </c>
      <c r="I17" s="12" t="s">
        <v>480</v>
      </c>
      <c r="J17" s="14">
        <v>800</v>
      </c>
      <c r="K17" s="50">
        <v>800</v>
      </c>
      <c r="L17" s="51">
        <v>28.55</v>
      </c>
      <c r="M17" s="51">
        <f t="shared" si="0"/>
        <v>22840</v>
      </c>
      <c r="N17" s="15">
        <v>34.58</v>
      </c>
      <c r="O17" s="16">
        <f t="shared" si="1"/>
        <v>27664</v>
      </c>
      <c r="P17" s="33"/>
      <c r="Q17" s="16"/>
      <c r="R17" s="17"/>
      <c r="S17" s="34">
        <v>2420</v>
      </c>
    </row>
    <row r="18" spans="1:19" ht="25.5" customHeight="1" thickBot="1" x14ac:dyDescent="0.3">
      <c r="A18" s="7"/>
      <c r="B18" s="11">
        <v>17</v>
      </c>
      <c r="C18" s="12" t="s">
        <v>122</v>
      </c>
      <c r="D18" s="12" t="s">
        <v>123</v>
      </c>
      <c r="E18" s="13" t="s">
        <v>368</v>
      </c>
      <c r="F18" s="12" t="s">
        <v>271</v>
      </c>
      <c r="G18" s="43"/>
      <c r="H18" s="43"/>
      <c r="I18" s="12"/>
      <c r="J18" s="14">
        <v>250</v>
      </c>
      <c r="K18" s="50"/>
      <c r="L18" s="51"/>
      <c r="M18" s="51">
        <f t="shared" si="0"/>
        <v>0</v>
      </c>
      <c r="N18" s="15">
        <v>35.380000000000003</v>
      </c>
      <c r="O18" s="16">
        <f t="shared" si="1"/>
        <v>8845</v>
      </c>
      <c r="P18" s="33"/>
      <c r="Q18" s="16"/>
      <c r="R18" s="17"/>
      <c r="S18" s="34">
        <v>2420</v>
      </c>
    </row>
    <row r="19" spans="1:19" ht="25.5" customHeight="1" thickBot="1" x14ac:dyDescent="0.3">
      <c r="A19" s="7"/>
      <c r="B19" s="11">
        <v>18</v>
      </c>
      <c r="C19" s="12" t="s">
        <v>122</v>
      </c>
      <c r="D19" s="12" t="s">
        <v>123</v>
      </c>
      <c r="E19" s="13" t="s">
        <v>369</v>
      </c>
      <c r="F19" s="12" t="s">
        <v>272</v>
      </c>
      <c r="G19" s="43"/>
      <c r="H19" s="43"/>
      <c r="I19" s="12"/>
      <c r="J19" s="14">
        <v>150</v>
      </c>
      <c r="K19" s="52"/>
      <c r="L19" s="53"/>
      <c r="M19" s="51">
        <f t="shared" si="0"/>
        <v>0</v>
      </c>
      <c r="N19" s="15">
        <v>35.380000000000003</v>
      </c>
      <c r="O19" s="16">
        <f t="shared" si="1"/>
        <v>5307</v>
      </c>
      <c r="P19" s="33"/>
      <c r="Q19" s="16"/>
      <c r="R19" s="16"/>
      <c r="S19" s="34">
        <v>2420</v>
      </c>
    </row>
    <row r="20" spans="1:19" ht="32.25" thickBot="1" x14ac:dyDescent="0.3">
      <c r="A20" s="7"/>
      <c r="B20" s="11">
        <v>19</v>
      </c>
      <c r="C20" s="12" t="s">
        <v>124</v>
      </c>
      <c r="D20" s="12" t="s">
        <v>125</v>
      </c>
      <c r="E20" s="13" t="s">
        <v>370</v>
      </c>
      <c r="F20" s="12" t="s">
        <v>273</v>
      </c>
      <c r="G20" s="43"/>
      <c r="H20" s="43"/>
      <c r="I20" s="12"/>
      <c r="J20" s="14">
        <v>760</v>
      </c>
      <c r="K20" s="50"/>
      <c r="L20" s="51"/>
      <c r="M20" s="51">
        <f t="shared" si="0"/>
        <v>0</v>
      </c>
      <c r="N20" s="15">
        <v>90.99</v>
      </c>
      <c r="O20" s="16">
        <f t="shared" si="1"/>
        <v>69152.399999999994</v>
      </c>
      <c r="P20" s="33"/>
      <c r="Q20" s="16"/>
      <c r="R20" s="17"/>
      <c r="S20" s="34">
        <v>2420</v>
      </c>
    </row>
    <row r="21" spans="1:19" ht="25.5" customHeight="1" thickBot="1" x14ac:dyDescent="0.3">
      <c r="A21" s="7"/>
      <c r="B21" s="11">
        <v>20</v>
      </c>
      <c r="C21" s="12" t="s">
        <v>126</v>
      </c>
      <c r="D21" s="12" t="s">
        <v>127</v>
      </c>
      <c r="E21" s="13" t="s">
        <v>371</v>
      </c>
      <c r="F21" s="22" t="s">
        <v>274</v>
      </c>
      <c r="G21" s="46"/>
      <c r="H21" s="46"/>
      <c r="I21" s="22"/>
      <c r="J21" s="14">
        <v>1200</v>
      </c>
      <c r="K21" s="50"/>
      <c r="L21" s="51"/>
      <c r="M21" s="51">
        <f t="shared" si="0"/>
        <v>0</v>
      </c>
      <c r="N21" s="15">
        <v>4.66</v>
      </c>
      <c r="O21" s="16">
        <f t="shared" si="1"/>
        <v>5592</v>
      </c>
      <c r="P21" s="33"/>
      <c r="Q21" s="16"/>
      <c r="R21" s="17"/>
      <c r="S21" s="34">
        <v>2420</v>
      </c>
    </row>
    <row r="22" spans="1:19" ht="27" customHeight="1" thickBot="1" x14ac:dyDescent="0.3">
      <c r="A22" s="7"/>
      <c r="B22" s="11">
        <v>21</v>
      </c>
      <c r="C22" s="12" t="s">
        <v>128</v>
      </c>
      <c r="D22" s="12" t="s">
        <v>129</v>
      </c>
      <c r="E22" s="13" t="s">
        <v>372</v>
      </c>
      <c r="F22" s="12" t="s">
        <v>275</v>
      </c>
      <c r="G22" s="43"/>
      <c r="H22" s="43"/>
      <c r="I22" s="12"/>
      <c r="J22" s="14">
        <v>2000</v>
      </c>
      <c r="K22" s="50"/>
      <c r="L22" s="51"/>
      <c r="M22" s="51">
        <f t="shared" si="0"/>
        <v>0</v>
      </c>
      <c r="N22" s="15">
        <v>3.29</v>
      </c>
      <c r="O22" s="16">
        <f t="shared" si="1"/>
        <v>6580</v>
      </c>
      <c r="P22" s="33"/>
      <c r="Q22" s="16"/>
      <c r="R22" s="17"/>
      <c r="S22" s="34">
        <v>2420</v>
      </c>
    </row>
    <row r="23" spans="1:19" ht="25.5" customHeight="1" thickBot="1" x14ac:dyDescent="0.3">
      <c r="A23" s="7"/>
      <c r="B23" s="11">
        <v>22</v>
      </c>
      <c r="C23" s="18" t="s">
        <v>12</v>
      </c>
      <c r="D23" s="18" t="s">
        <v>13</v>
      </c>
      <c r="E23" s="13" t="s">
        <v>373</v>
      </c>
      <c r="F23" s="18" t="s">
        <v>276</v>
      </c>
      <c r="G23" s="44"/>
      <c r="H23" s="44"/>
      <c r="I23" s="18"/>
      <c r="J23" s="18">
        <v>100</v>
      </c>
      <c r="K23" s="50"/>
      <c r="L23" s="51"/>
      <c r="M23" s="51">
        <f t="shared" si="0"/>
        <v>0</v>
      </c>
      <c r="N23" s="15">
        <v>5.47</v>
      </c>
      <c r="O23" s="16">
        <f t="shared" si="1"/>
        <v>547</v>
      </c>
      <c r="P23" s="33"/>
      <c r="Q23" s="16"/>
      <c r="R23" s="17"/>
      <c r="S23" s="34">
        <v>2420</v>
      </c>
    </row>
    <row r="24" spans="1:19" ht="16.5" thickBot="1" x14ac:dyDescent="0.3">
      <c r="A24" s="7"/>
      <c r="B24" s="11">
        <v>23</v>
      </c>
      <c r="C24" s="18" t="s">
        <v>130</v>
      </c>
      <c r="D24" s="18" t="s">
        <v>131</v>
      </c>
      <c r="E24" s="13" t="s">
        <v>374</v>
      </c>
      <c r="F24" s="18" t="s">
        <v>277</v>
      </c>
      <c r="G24" s="44"/>
      <c r="H24" s="44"/>
      <c r="I24" s="18"/>
      <c r="J24" s="18">
        <v>1000</v>
      </c>
      <c r="K24" s="50"/>
      <c r="L24" s="51"/>
      <c r="M24" s="51">
        <f t="shared" si="0"/>
        <v>0</v>
      </c>
      <c r="N24" s="15">
        <v>16.34</v>
      </c>
      <c r="O24" s="16">
        <f t="shared" si="1"/>
        <v>16340</v>
      </c>
      <c r="P24" s="33"/>
      <c r="Q24" s="16"/>
      <c r="R24" s="17"/>
      <c r="S24" s="34">
        <v>2420</v>
      </c>
    </row>
    <row r="25" spans="1:19" ht="28.5" customHeight="1" thickBot="1" x14ac:dyDescent="0.3">
      <c r="A25" s="7"/>
      <c r="B25" s="11">
        <v>24</v>
      </c>
      <c r="C25" s="12" t="s">
        <v>132</v>
      </c>
      <c r="D25" s="23" t="s">
        <v>133</v>
      </c>
      <c r="E25" s="13" t="s">
        <v>375</v>
      </c>
      <c r="F25" s="12" t="s">
        <v>278</v>
      </c>
      <c r="G25" s="43"/>
      <c r="H25" s="43"/>
      <c r="I25" s="12"/>
      <c r="J25" s="14">
        <v>300</v>
      </c>
      <c r="K25" s="50"/>
      <c r="L25" s="51"/>
      <c r="M25" s="51">
        <f t="shared" si="0"/>
        <v>0</v>
      </c>
      <c r="N25" s="15">
        <v>59.05</v>
      </c>
      <c r="O25" s="16">
        <f t="shared" si="1"/>
        <v>17715</v>
      </c>
      <c r="P25" s="33"/>
      <c r="Q25" s="16"/>
      <c r="R25" s="17"/>
      <c r="S25" s="34">
        <v>2420</v>
      </c>
    </row>
    <row r="26" spans="1:19" ht="28.5" customHeight="1" thickBot="1" x14ac:dyDescent="0.3">
      <c r="A26" s="7"/>
      <c r="B26" s="11">
        <v>25</v>
      </c>
      <c r="C26" s="12" t="s">
        <v>132</v>
      </c>
      <c r="D26" s="23" t="s">
        <v>133</v>
      </c>
      <c r="E26" s="13" t="s">
        <v>376</v>
      </c>
      <c r="F26" s="12" t="s">
        <v>279</v>
      </c>
      <c r="G26" s="43"/>
      <c r="H26" s="43"/>
      <c r="I26" s="12"/>
      <c r="J26" s="14">
        <v>500</v>
      </c>
      <c r="K26" s="50"/>
      <c r="L26" s="51"/>
      <c r="M26" s="51">
        <f t="shared" si="0"/>
        <v>0</v>
      </c>
      <c r="N26" s="15">
        <v>60.17</v>
      </c>
      <c r="O26" s="16">
        <f t="shared" si="1"/>
        <v>30085</v>
      </c>
      <c r="P26" s="33"/>
      <c r="Q26" s="16"/>
      <c r="R26" s="17"/>
      <c r="S26" s="34">
        <v>2420</v>
      </c>
    </row>
    <row r="27" spans="1:19" ht="26.25" customHeight="1" thickBot="1" x14ac:dyDescent="0.3">
      <c r="A27" s="7"/>
      <c r="B27" s="11">
        <v>26</v>
      </c>
      <c r="C27" s="12" t="s">
        <v>134</v>
      </c>
      <c r="D27" s="23" t="s">
        <v>135</v>
      </c>
      <c r="E27" s="13" t="s">
        <v>377</v>
      </c>
      <c r="F27" s="12" t="s">
        <v>280</v>
      </c>
      <c r="G27" s="43"/>
      <c r="H27" s="43"/>
      <c r="I27" s="12"/>
      <c r="J27" s="14">
        <v>800</v>
      </c>
      <c r="K27" s="50"/>
      <c r="L27" s="51"/>
      <c r="M27" s="51">
        <f t="shared" si="0"/>
        <v>0</v>
      </c>
      <c r="N27" s="15">
        <v>57.23</v>
      </c>
      <c r="O27" s="16">
        <f t="shared" si="1"/>
        <v>45784</v>
      </c>
      <c r="P27" s="33"/>
      <c r="Q27" s="16"/>
      <c r="R27" s="17"/>
      <c r="S27" s="34">
        <v>2420</v>
      </c>
    </row>
    <row r="28" spans="1:19" ht="25.5" customHeight="1" thickBot="1" x14ac:dyDescent="0.3">
      <c r="A28" s="7"/>
      <c r="B28" s="11">
        <v>27</v>
      </c>
      <c r="C28" s="18" t="s">
        <v>136</v>
      </c>
      <c r="D28" s="18" t="s">
        <v>137</v>
      </c>
      <c r="E28" s="13" t="s">
        <v>378</v>
      </c>
      <c r="F28" s="18" t="s">
        <v>281</v>
      </c>
      <c r="G28" s="44"/>
      <c r="H28" s="44"/>
      <c r="I28" s="18"/>
      <c r="J28" s="12">
        <v>2000</v>
      </c>
      <c r="K28" s="50"/>
      <c r="L28" s="51"/>
      <c r="M28" s="51">
        <f t="shared" si="0"/>
        <v>0</v>
      </c>
      <c r="N28" s="15">
        <v>28.45</v>
      </c>
      <c r="O28" s="16">
        <f t="shared" si="1"/>
        <v>56900</v>
      </c>
      <c r="P28" s="33"/>
      <c r="Q28" s="16"/>
      <c r="R28" s="17"/>
      <c r="S28" s="34">
        <v>2420</v>
      </c>
    </row>
    <row r="29" spans="1:19" ht="32.25" thickBot="1" x14ac:dyDescent="0.3">
      <c r="A29" s="7"/>
      <c r="B29" s="11">
        <v>28</v>
      </c>
      <c r="C29" s="18" t="s">
        <v>138</v>
      </c>
      <c r="D29" s="18" t="s">
        <v>139</v>
      </c>
      <c r="E29" s="13" t="s">
        <v>379</v>
      </c>
      <c r="F29" s="18" t="s">
        <v>282</v>
      </c>
      <c r="G29" s="44"/>
      <c r="H29" s="44"/>
      <c r="I29" s="18"/>
      <c r="J29" s="12">
        <v>60</v>
      </c>
      <c r="K29" s="50"/>
      <c r="L29" s="51"/>
      <c r="M29" s="51">
        <f t="shared" si="0"/>
        <v>0</v>
      </c>
      <c r="N29" s="15">
        <v>614.87</v>
      </c>
      <c r="O29" s="16">
        <f t="shared" si="1"/>
        <v>36892.199999999997</v>
      </c>
      <c r="P29" s="33"/>
      <c r="Q29" s="16"/>
      <c r="R29" s="17"/>
      <c r="S29" s="34">
        <v>2420</v>
      </c>
    </row>
    <row r="30" spans="1:19" ht="24" customHeight="1" thickBot="1" x14ac:dyDescent="0.3">
      <c r="A30" s="7"/>
      <c r="B30" s="11">
        <v>29</v>
      </c>
      <c r="C30" s="12" t="s">
        <v>14</v>
      </c>
      <c r="D30" s="12" t="s">
        <v>15</v>
      </c>
      <c r="E30" s="13" t="s">
        <v>380</v>
      </c>
      <c r="F30" s="12" t="s">
        <v>16</v>
      </c>
      <c r="G30" s="43"/>
      <c r="H30" s="43"/>
      <c r="I30" s="12"/>
      <c r="J30" s="14">
        <v>25</v>
      </c>
      <c r="K30" s="50"/>
      <c r="L30" s="51"/>
      <c r="M30" s="51">
        <f t="shared" si="0"/>
        <v>0</v>
      </c>
      <c r="N30" s="15">
        <v>1658.1</v>
      </c>
      <c r="O30" s="16">
        <f t="shared" si="1"/>
        <v>41452.5</v>
      </c>
      <c r="P30" s="33"/>
      <c r="Q30" s="16"/>
      <c r="R30" s="17"/>
      <c r="S30" s="34">
        <v>2420</v>
      </c>
    </row>
    <row r="31" spans="1:19" ht="25.5" customHeight="1" thickBot="1" x14ac:dyDescent="0.3">
      <c r="A31" s="7"/>
      <c r="B31" s="11">
        <v>30</v>
      </c>
      <c r="C31" s="12" t="s">
        <v>14</v>
      </c>
      <c r="D31" s="12" t="s">
        <v>15</v>
      </c>
      <c r="E31" s="13" t="s">
        <v>381</v>
      </c>
      <c r="F31" s="12" t="s">
        <v>283</v>
      </c>
      <c r="G31" s="43"/>
      <c r="H31" s="43"/>
      <c r="I31" s="12"/>
      <c r="J31" s="14">
        <v>5</v>
      </c>
      <c r="K31" s="50"/>
      <c r="L31" s="51"/>
      <c r="M31" s="51">
        <f t="shared" si="0"/>
        <v>0</v>
      </c>
      <c r="N31" s="15">
        <v>829.37</v>
      </c>
      <c r="O31" s="16">
        <f t="shared" si="1"/>
        <v>4146.8500000000004</v>
      </c>
      <c r="P31" s="33"/>
      <c r="Q31" s="16"/>
      <c r="R31" s="17"/>
      <c r="S31" s="34">
        <v>2420</v>
      </c>
    </row>
    <row r="32" spans="1:19" ht="24.75" customHeight="1" thickBot="1" x14ac:dyDescent="0.3">
      <c r="A32" s="7"/>
      <c r="B32" s="11">
        <v>31</v>
      </c>
      <c r="C32" s="12" t="s">
        <v>140</v>
      </c>
      <c r="D32" s="12" t="s">
        <v>141</v>
      </c>
      <c r="E32" s="13" t="s">
        <v>382</v>
      </c>
      <c r="F32" s="12" t="s">
        <v>284</v>
      </c>
      <c r="G32" s="43"/>
      <c r="H32" s="43"/>
      <c r="I32" s="12"/>
      <c r="J32" s="14">
        <v>2500</v>
      </c>
      <c r="K32" s="50"/>
      <c r="L32" s="51"/>
      <c r="M32" s="51">
        <f t="shared" si="0"/>
        <v>0</v>
      </c>
      <c r="N32" s="15">
        <v>1.8</v>
      </c>
      <c r="O32" s="16">
        <f t="shared" si="1"/>
        <v>4500</v>
      </c>
      <c r="P32" s="33"/>
      <c r="Q32" s="16"/>
      <c r="R32" s="17"/>
      <c r="S32" s="34">
        <v>2420</v>
      </c>
    </row>
    <row r="33" spans="1:19" ht="38.25" customHeight="1" thickBot="1" x14ac:dyDescent="0.3">
      <c r="A33" s="7"/>
      <c r="B33" s="11">
        <v>32</v>
      </c>
      <c r="C33" s="18" t="s">
        <v>17</v>
      </c>
      <c r="D33" s="18" t="s">
        <v>142</v>
      </c>
      <c r="E33" s="13" t="s">
        <v>383</v>
      </c>
      <c r="F33" s="18" t="s">
        <v>285</v>
      </c>
      <c r="G33" s="44"/>
      <c r="H33" s="44"/>
      <c r="I33" s="18"/>
      <c r="J33" s="18">
        <v>80</v>
      </c>
      <c r="K33" s="50"/>
      <c r="L33" s="51"/>
      <c r="M33" s="51">
        <f t="shared" si="0"/>
        <v>0</v>
      </c>
      <c r="N33" s="15">
        <v>306.87</v>
      </c>
      <c r="O33" s="16">
        <f t="shared" si="1"/>
        <v>24549.599999999999</v>
      </c>
      <c r="P33" s="33"/>
      <c r="Q33" s="16"/>
      <c r="R33" s="17"/>
      <c r="S33" s="34">
        <v>2420</v>
      </c>
    </row>
    <row r="34" spans="1:19" ht="38.25" customHeight="1" thickBot="1" x14ac:dyDescent="0.3">
      <c r="A34" s="7"/>
      <c r="B34" s="11">
        <v>33</v>
      </c>
      <c r="C34" s="18" t="s">
        <v>17</v>
      </c>
      <c r="D34" s="18" t="s">
        <v>18</v>
      </c>
      <c r="E34" s="13" t="s">
        <v>384</v>
      </c>
      <c r="F34" s="18" t="s">
        <v>286</v>
      </c>
      <c r="G34" s="44"/>
      <c r="H34" s="44"/>
      <c r="I34" s="18"/>
      <c r="J34" s="18">
        <v>50</v>
      </c>
      <c r="K34" s="50"/>
      <c r="L34" s="51"/>
      <c r="M34" s="51">
        <f t="shared" si="0"/>
        <v>0</v>
      </c>
      <c r="N34" s="15">
        <v>42.79</v>
      </c>
      <c r="O34" s="16">
        <f t="shared" si="1"/>
        <v>2139.5</v>
      </c>
      <c r="P34" s="33"/>
      <c r="Q34" s="16"/>
      <c r="R34" s="17"/>
      <c r="S34" s="34">
        <v>2420</v>
      </c>
    </row>
    <row r="35" spans="1:19" ht="32.25" thickBot="1" x14ac:dyDescent="0.3">
      <c r="A35" s="7"/>
      <c r="B35" s="11">
        <v>34</v>
      </c>
      <c r="C35" s="18" t="s">
        <v>143</v>
      </c>
      <c r="D35" s="18" t="s">
        <v>144</v>
      </c>
      <c r="E35" s="13" t="s">
        <v>385</v>
      </c>
      <c r="F35" s="18" t="s">
        <v>287</v>
      </c>
      <c r="G35" s="44"/>
      <c r="H35" s="44"/>
      <c r="I35" s="18"/>
      <c r="J35" s="18">
        <v>60</v>
      </c>
      <c r="K35" s="50"/>
      <c r="L35" s="51"/>
      <c r="M35" s="51">
        <f t="shared" si="0"/>
        <v>0</v>
      </c>
      <c r="N35" s="15">
        <v>22.67</v>
      </c>
      <c r="O35" s="16">
        <f t="shared" si="1"/>
        <v>1360.2</v>
      </c>
      <c r="P35" s="33"/>
      <c r="Q35" s="16"/>
      <c r="R35" s="17"/>
      <c r="S35" s="34">
        <v>2420</v>
      </c>
    </row>
    <row r="36" spans="1:19" ht="48" thickBot="1" x14ac:dyDescent="0.3">
      <c r="A36" s="7"/>
      <c r="B36" s="11">
        <v>35</v>
      </c>
      <c r="C36" s="19" t="s">
        <v>145</v>
      </c>
      <c r="D36" s="19" t="s">
        <v>146</v>
      </c>
      <c r="E36" s="13" t="s">
        <v>386</v>
      </c>
      <c r="F36" s="18" t="s">
        <v>288</v>
      </c>
      <c r="G36" s="44"/>
      <c r="H36" s="44"/>
      <c r="I36" s="18"/>
      <c r="J36" s="18">
        <v>25</v>
      </c>
      <c r="K36" s="50"/>
      <c r="L36" s="51"/>
      <c r="M36" s="51">
        <f t="shared" si="0"/>
        <v>0</v>
      </c>
      <c r="N36" s="15">
        <v>109.94</v>
      </c>
      <c r="O36" s="16">
        <f t="shared" si="1"/>
        <v>2748.5</v>
      </c>
      <c r="P36" s="33"/>
      <c r="Q36" s="16"/>
      <c r="R36" s="17"/>
      <c r="S36" s="34">
        <v>2420</v>
      </c>
    </row>
    <row r="37" spans="1:19" ht="29.25" customHeight="1" thickBot="1" x14ac:dyDescent="0.3">
      <c r="A37" s="7"/>
      <c r="B37" s="11">
        <v>36</v>
      </c>
      <c r="C37" s="18" t="s">
        <v>19</v>
      </c>
      <c r="D37" s="18" t="s">
        <v>20</v>
      </c>
      <c r="E37" s="13" t="s">
        <v>387</v>
      </c>
      <c r="F37" s="24" t="s">
        <v>21</v>
      </c>
      <c r="G37" s="47"/>
      <c r="H37" s="47"/>
      <c r="I37" s="24"/>
      <c r="J37" s="24">
        <v>50</v>
      </c>
      <c r="K37" s="50"/>
      <c r="L37" s="51"/>
      <c r="M37" s="51">
        <f t="shared" si="0"/>
        <v>0</v>
      </c>
      <c r="N37" s="15">
        <v>98</v>
      </c>
      <c r="O37" s="16">
        <f t="shared" si="1"/>
        <v>4900</v>
      </c>
      <c r="P37" s="33"/>
      <c r="Q37" s="16"/>
      <c r="R37" s="17"/>
      <c r="S37" s="34">
        <v>2420</v>
      </c>
    </row>
    <row r="38" spans="1:19" ht="32.25" thickBot="1" x14ac:dyDescent="0.3">
      <c r="A38" s="7"/>
      <c r="B38" s="11">
        <v>37</v>
      </c>
      <c r="C38" s="12" t="s">
        <v>147</v>
      </c>
      <c r="D38" s="12" t="s">
        <v>148</v>
      </c>
      <c r="E38" s="13" t="s">
        <v>388</v>
      </c>
      <c r="F38" s="22" t="s">
        <v>289</v>
      </c>
      <c r="G38" s="46"/>
      <c r="H38" s="46"/>
      <c r="I38" s="22"/>
      <c r="J38" s="14">
        <v>700</v>
      </c>
      <c r="K38" s="50"/>
      <c r="L38" s="51"/>
      <c r="M38" s="51">
        <f t="shared" si="0"/>
        <v>0</v>
      </c>
      <c r="N38" s="15">
        <v>2.95</v>
      </c>
      <c r="O38" s="16">
        <f t="shared" si="1"/>
        <v>2065</v>
      </c>
      <c r="P38" s="33"/>
      <c r="Q38" s="16"/>
      <c r="R38" s="17"/>
      <c r="S38" s="34">
        <v>2420</v>
      </c>
    </row>
    <row r="39" spans="1:19" ht="30" customHeight="1" thickBot="1" x14ac:dyDescent="0.3">
      <c r="A39" s="7"/>
      <c r="B39" s="11">
        <v>38</v>
      </c>
      <c r="C39" s="12" t="s">
        <v>149</v>
      </c>
      <c r="D39" s="12" t="s">
        <v>150</v>
      </c>
      <c r="E39" s="13" t="s">
        <v>389</v>
      </c>
      <c r="F39" s="12" t="s">
        <v>271</v>
      </c>
      <c r="G39" s="43"/>
      <c r="H39" s="43"/>
      <c r="I39" s="12"/>
      <c r="J39" s="14">
        <v>3</v>
      </c>
      <c r="K39" s="50"/>
      <c r="L39" s="51"/>
      <c r="M39" s="51">
        <f t="shared" si="0"/>
        <v>0</v>
      </c>
      <c r="N39" s="15">
        <v>2300</v>
      </c>
      <c r="O39" s="16">
        <f t="shared" si="1"/>
        <v>6900</v>
      </c>
      <c r="P39" s="33"/>
      <c r="Q39" s="16"/>
      <c r="R39" s="17"/>
      <c r="S39" s="34">
        <v>2420</v>
      </c>
    </row>
    <row r="40" spans="1:19" ht="29.25" customHeight="1" thickBot="1" x14ac:dyDescent="0.3">
      <c r="A40" s="7"/>
      <c r="B40" s="11">
        <v>39</v>
      </c>
      <c r="C40" s="12" t="s">
        <v>151</v>
      </c>
      <c r="D40" s="12" t="s">
        <v>152</v>
      </c>
      <c r="E40" s="13" t="s">
        <v>390</v>
      </c>
      <c r="F40" s="12" t="s">
        <v>22</v>
      </c>
      <c r="G40" s="43"/>
      <c r="H40" s="43"/>
      <c r="I40" s="12"/>
      <c r="J40" s="14">
        <v>700</v>
      </c>
      <c r="K40" s="50"/>
      <c r="L40" s="51"/>
      <c r="M40" s="51">
        <f t="shared" si="0"/>
        <v>0</v>
      </c>
      <c r="N40" s="15">
        <v>3.9</v>
      </c>
      <c r="O40" s="16">
        <f t="shared" si="1"/>
        <v>2730</v>
      </c>
      <c r="P40" s="33"/>
      <c r="Q40" s="16"/>
      <c r="R40" s="17"/>
      <c r="S40" s="34">
        <v>2420</v>
      </c>
    </row>
    <row r="41" spans="1:19" ht="32.25" thickBot="1" x14ac:dyDescent="0.3">
      <c r="A41" s="7"/>
      <c r="B41" s="11">
        <v>40</v>
      </c>
      <c r="C41" s="12" t="s">
        <v>153</v>
      </c>
      <c r="D41" s="12" t="s">
        <v>154</v>
      </c>
      <c r="E41" s="13" t="s">
        <v>391</v>
      </c>
      <c r="F41" s="25" t="s">
        <v>290</v>
      </c>
      <c r="G41" s="48"/>
      <c r="H41" s="48"/>
      <c r="I41" s="25"/>
      <c r="J41" s="14">
        <v>6000</v>
      </c>
      <c r="K41" s="50"/>
      <c r="L41" s="51"/>
      <c r="M41" s="51">
        <f t="shared" si="0"/>
        <v>0</v>
      </c>
      <c r="N41" s="15">
        <v>3.16</v>
      </c>
      <c r="O41" s="16">
        <f t="shared" si="1"/>
        <v>18960</v>
      </c>
      <c r="P41" s="33"/>
      <c r="Q41" s="16"/>
      <c r="R41" s="17"/>
      <c r="S41" s="34">
        <v>2420</v>
      </c>
    </row>
    <row r="42" spans="1:19" ht="30.75" customHeight="1" thickBot="1" x14ac:dyDescent="0.3">
      <c r="A42" s="7"/>
      <c r="B42" s="11">
        <v>41</v>
      </c>
      <c r="C42" s="12" t="s">
        <v>155</v>
      </c>
      <c r="D42" s="12" t="s">
        <v>156</v>
      </c>
      <c r="E42" s="13" t="s">
        <v>392</v>
      </c>
      <c r="F42" s="12" t="s">
        <v>291</v>
      </c>
      <c r="G42" s="43"/>
      <c r="H42" s="43"/>
      <c r="I42" s="12"/>
      <c r="J42" s="14">
        <v>4000</v>
      </c>
      <c r="K42" s="50"/>
      <c r="L42" s="51"/>
      <c r="M42" s="51">
        <f t="shared" si="0"/>
        <v>0</v>
      </c>
      <c r="N42" s="15">
        <v>0.73</v>
      </c>
      <c r="O42" s="16">
        <f t="shared" si="1"/>
        <v>2920</v>
      </c>
      <c r="P42" s="33"/>
      <c r="Q42" s="16"/>
      <c r="R42" s="2"/>
      <c r="S42" s="34">
        <v>2420</v>
      </c>
    </row>
    <row r="43" spans="1:19" ht="32.25" thickBot="1" x14ac:dyDescent="0.3">
      <c r="A43" s="7"/>
      <c r="B43" s="11">
        <v>42</v>
      </c>
      <c r="C43" s="12" t="s">
        <v>157</v>
      </c>
      <c r="D43" s="12" t="s">
        <v>158</v>
      </c>
      <c r="E43" s="13" t="s">
        <v>393</v>
      </c>
      <c r="F43" s="12" t="s">
        <v>292</v>
      </c>
      <c r="G43" s="43"/>
      <c r="H43" s="43"/>
      <c r="I43" s="12"/>
      <c r="J43" s="14">
        <v>3000</v>
      </c>
      <c r="K43" s="50"/>
      <c r="L43" s="51"/>
      <c r="M43" s="51">
        <f t="shared" si="0"/>
        <v>0</v>
      </c>
      <c r="N43" s="15">
        <v>2.19</v>
      </c>
      <c r="O43" s="16">
        <f t="shared" si="1"/>
        <v>6570</v>
      </c>
      <c r="P43" s="33"/>
      <c r="Q43" s="16"/>
      <c r="R43" s="2"/>
      <c r="S43" s="34">
        <v>2420</v>
      </c>
    </row>
    <row r="44" spans="1:19" ht="32.25" thickBot="1" x14ac:dyDescent="0.3">
      <c r="A44" s="7"/>
      <c r="B44" s="11">
        <v>43</v>
      </c>
      <c r="C44" s="12" t="s">
        <v>159</v>
      </c>
      <c r="D44" s="12" t="s">
        <v>160</v>
      </c>
      <c r="E44" s="13" t="s">
        <v>394</v>
      </c>
      <c r="F44" s="12" t="s">
        <v>293</v>
      </c>
      <c r="G44" s="43"/>
      <c r="H44" s="43"/>
      <c r="I44" s="12"/>
      <c r="J44" s="14">
        <v>200</v>
      </c>
      <c r="K44" s="50"/>
      <c r="L44" s="51"/>
      <c r="M44" s="51">
        <f t="shared" si="0"/>
        <v>0</v>
      </c>
      <c r="N44" s="15">
        <v>62.28</v>
      </c>
      <c r="O44" s="16">
        <f t="shared" si="1"/>
        <v>12456</v>
      </c>
      <c r="P44" s="33"/>
      <c r="Q44" s="16"/>
      <c r="R44" s="2"/>
      <c r="S44" s="34">
        <v>2420</v>
      </c>
    </row>
    <row r="45" spans="1:19" ht="27.75" customHeight="1" thickBot="1" x14ac:dyDescent="0.3">
      <c r="A45" s="7"/>
      <c r="B45" s="11">
        <v>44</v>
      </c>
      <c r="C45" s="12" t="s">
        <v>161</v>
      </c>
      <c r="D45" s="12" t="s">
        <v>162</v>
      </c>
      <c r="E45" s="13" t="s">
        <v>395</v>
      </c>
      <c r="F45" s="12" t="s">
        <v>294</v>
      </c>
      <c r="G45" s="43"/>
      <c r="H45" s="43"/>
      <c r="I45" s="12"/>
      <c r="J45" s="14">
        <v>800</v>
      </c>
      <c r="K45" s="50"/>
      <c r="L45" s="51"/>
      <c r="M45" s="51">
        <f t="shared" si="0"/>
        <v>0</v>
      </c>
      <c r="N45" s="15">
        <v>2.38</v>
      </c>
      <c r="O45" s="16">
        <f t="shared" si="1"/>
        <v>1904</v>
      </c>
      <c r="P45" s="33"/>
      <c r="Q45" s="16"/>
      <c r="R45" s="2"/>
      <c r="S45" s="34">
        <v>2420</v>
      </c>
    </row>
    <row r="46" spans="1:19" ht="32.25" thickBot="1" x14ac:dyDescent="0.3">
      <c r="A46" s="7"/>
      <c r="B46" s="11">
        <v>45</v>
      </c>
      <c r="C46" s="12" t="s">
        <v>163</v>
      </c>
      <c r="D46" s="12" t="s">
        <v>164</v>
      </c>
      <c r="E46" s="13" t="s">
        <v>396</v>
      </c>
      <c r="F46" s="12" t="s">
        <v>295</v>
      </c>
      <c r="G46" s="43"/>
      <c r="H46" s="43"/>
      <c r="I46" s="12"/>
      <c r="J46" s="14">
        <v>4000</v>
      </c>
      <c r="K46" s="50"/>
      <c r="L46" s="51"/>
      <c r="M46" s="51">
        <f t="shared" si="0"/>
        <v>0</v>
      </c>
      <c r="N46" s="15">
        <v>3.12</v>
      </c>
      <c r="O46" s="16">
        <f t="shared" si="1"/>
        <v>12480</v>
      </c>
      <c r="P46" s="33"/>
      <c r="Q46" s="16"/>
      <c r="R46" s="2"/>
      <c r="S46" s="34">
        <v>2420</v>
      </c>
    </row>
    <row r="47" spans="1:19" ht="32.25" thickBot="1" x14ac:dyDescent="0.3">
      <c r="A47" s="7"/>
      <c r="B47" s="11">
        <v>46</v>
      </c>
      <c r="C47" s="12" t="s">
        <v>165</v>
      </c>
      <c r="D47" s="12" t="s">
        <v>166</v>
      </c>
      <c r="E47" s="13" t="s">
        <v>397</v>
      </c>
      <c r="F47" s="12" t="s">
        <v>296</v>
      </c>
      <c r="G47" s="43"/>
      <c r="H47" s="43"/>
      <c r="I47" s="12"/>
      <c r="J47" s="14">
        <v>440</v>
      </c>
      <c r="K47" s="50"/>
      <c r="L47" s="51"/>
      <c r="M47" s="51">
        <f t="shared" si="0"/>
        <v>0</v>
      </c>
      <c r="N47" s="15">
        <v>342.2</v>
      </c>
      <c r="O47" s="16">
        <f t="shared" si="1"/>
        <v>150568</v>
      </c>
      <c r="P47" s="33"/>
      <c r="Q47" s="16"/>
      <c r="R47" s="2"/>
      <c r="S47" s="34">
        <v>2420</v>
      </c>
    </row>
    <row r="48" spans="1:19" ht="26.25" customHeight="1" thickBot="1" x14ac:dyDescent="0.3">
      <c r="A48" s="7"/>
      <c r="B48" s="11">
        <v>47</v>
      </c>
      <c r="C48" s="18" t="s">
        <v>167</v>
      </c>
      <c r="D48" s="18" t="s">
        <v>168</v>
      </c>
      <c r="E48" s="13" t="s">
        <v>398</v>
      </c>
      <c r="F48" s="18" t="s">
        <v>297</v>
      </c>
      <c r="G48" s="44"/>
      <c r="H48" s="44"/>
      <c r="I48" s="18"/>
      <c r="J48" s="18">
        <v>200</v>
      </c>
      <c r="K48" s="50"/>
      <c r="L48" s="51"/>
      <c r="M48" s="51">
        <f t="shared" si="0"/>
        <v>0</v>
      </c>
      <c r="N48" s="15">
        <v>4.07</v>
      </c>
      <c r="O48" s="16">
        <f t="shared" si="1"/>
        <v>814</v>
      </c>
      <c r="P48" s="33"/>
      <c r="Q48" s="16"/>
      <c r="R48" s="2"/>
      <c r="S48" s="34">
        <v>2420</v>
      </c>
    </row>
    <row r="49" spans="1:19" ht="29.25" customHeight="1" thickBot="1" x14ac:dyDescent="0.3">
      <c r="A49" s="7"/>
      <c r="B49" s="11">
        <v>48</v>
      </c>
      <c r="C49" s="18" t="s">
        <v>169</v>
      </c>
      <c r="D49" s="18" t="s">
        <v>170</v>
      </c>
      <c r="E49" s="13" t="s">
        <v>399</v>
      </c>
      <c r="F49" s="18" t="s">
        <v>298</v>
      </c>
      <c r="G49" s="44"/>
      <c r="H49" s="44"/>
      <c r="I49" s="18"/>
      <c r="J49" s="12">
        <v>10</v>
      </c>
      <c r="K49" s="50"/>
      <c r="L49" s="51"/>
      <c r="M49" s="51">
        <f t="shared" si="0"/>
        <v>0</v>
      </c>
      <c r="N49" s="15">
        <v>1129.5899999999999</v>
      </c>
      <c r="O49" s="16">
        <f t="shared" si="1"/>
        <v>11295.9</v>
      </c>
      <c r="P49" s="33"/>
      <c r="Q49" s="16"/>
      <c r="R49" s="2"/>
      <c r="S49" s="34">
        <v>2420</v>
      </c>
    </row>
    <row r="50" spans="1:19" ht="32.25" thickBot="1" x14ac:dyDescent="0.3">
      <c r="A50" s="7"/>
      <c r="B50" s="11">
        <v>49</v>
      </c>
      <c r="C50" s="18" t="s">
        <v>23</v>
      </c>
      <c r="D50" s="18" t="s">
        <v>24</v>
      </c>
      <c r="E50" s="13" t="s">
        <v>400</v>
      </c>
      <c r="F50" s="18" t="s">
        <v>25</v>
      </c>
      <c r="G50" s="44"/>
      <c r="H50" s="44"/>
      <c r="I50" s="18"/>
      <c r="J50" s="18">
        <v>1000</v>
      </c>
      <c r="K50" s="50"/>
      <c r="L50" s="51"/>
      <c r="M50" s="51">
        <f t="shared" si="0"/>
        <v>0</v>
      </c>
      <c r="N50" s="15">
        <v>13.1</v>
      </c>
      <c r="O50" s="16">
        <f t="shared" si="1"/>
        <v>13100</v>
      </c>
      <c r="P50" s="33"/>
      <c r="Q50" s="16"/>
      <c r="R50" s="2"/>
      <c r="S50" s="34">
        <v>2420</v>
      </c>
    </row>
    <row r="51" spans="1:19" ht="28.5" customHeight="1" thickBot="1" x14ac:dyDescent="0.3">
      <c r="A51" s="7"/>
      <c r="B51" s="11">
        <v>50</v>
      </c>
      <c r="C51" s="12" t="s">
        <v>171</v>
      </c>
      <c r="D51" s="12" t="s">
        <v>172</v>
      </c>
      <c r="E51" s="13" t="s">
        <v>395</v>
      </c>
      <c r="F51" s="12" t="s">
        <v>299</v>
      </c>
      <c r="G51" s="43"/>
      <c r="H51" s="43"/>
      <c r="I51" s="12"/>
      <c r="J51" s="14">
        <v>2500</v>
      </c>
      <c r="K51" s="50"/>
      <c r="L51" s="51"/>
      <c r="M51" s="51">
        <f t="shared" si="0"/>
        <v>0</v>
      </c>
      <c r="N51" s="15">
        <v>1.6</v>
      </c>
      <c r="O51" s="16">
        <f t="shared" si="1"/>
        <v>4000</v>
      </c>
      <c r="P51" s="33"/>
      <c r="Q51" s="16"/>
      <c r="R51" s="2"/>
      <c r="S51" s="34">
        <v>2420</v>
      </c>
    </row>
    <row r="52" spans="1:19" ht="24.75" customHeight="1" thickBot="1" x14ac:dyDescent="0.3">
      <c r="A52" s="7"/>
      <c r="B52" s="11">
        <v>51</v>
      </c>
      <c r="C52" s="12" t="s">
        <v>173</v>
      </c>
      <c r="D52" s="12" t="s">
        <v>174</v>
      </c>
      <c r="E52" s="13" t="s">
        <v>401</v>
      </c>
      <c r="F52" s="12" t="s">
        <v>300</v>
      </c>
      <c r="G52" s="43"/>
      <c r="H52" s="43"/>
      <c r="I52" s="12"/>
      <c r="J52" s="14">
        <v>1000</v>
      </c>
      <c r="K52" s="50"/>
      <c r="L52" s="51"/>
      <c r="M52" s="51">
        <f t="shared" si="0"/>
        <v>0</v>
      </c>
      <c r="N52" s="15">
        <v>1.29</v>
      </c>
      <c r="O52" s="16">
        <f t="shared" si="1"/>
        <v>1290</v>
      </c>
      <c r="P52" s="33"/>
      <c r="Q52" s="16"/>
      <c r="R52" s="2"/>
      <c r="S52" s="34">
        <v>2420</v>
      </c>
    </row>
    <row r="53" spans="1:19" ht="24" customHeight="1" thickBot="1" x14ac:dyDescent="0.3">
      <c r="A53" s="7"/>
      <c r="B53" s="11">
        <v>52</v>
      </c>
      <c r="C53" s="12" t="s">
        <v>173</v>
      </c>
      <c r="D53" s="12" t="s">
        <v>174</v>
      </c>
      <c r="E53" s="13" t="s">
        <v>402</v>
      </c>
      <c r="F53" s="12" t="s">
        <v>301</v>
      </c>
      <c r="G53" s="43"/>
      <c r="H53" s="43"/>
      <c r="I53" s="12"/>
      <c r="J53" s="14">
        <v>2000</v>
      </c>
      <c r="K53" s="50"/>
      <c r="L53" s="51"/>
      <c r="M53" s="51">
        <f t="shared" si="0"/>
        <v>0</v>
      </c>
      <c r="N53" s="15">
        <v>1.9</v>
      </c>
      <c r="O53" s="16">
        <f t="shared" si="1"/>
        <v>3800</v>
      </c>
      <c r="P53" s="33"/>
      <c r="Q53" s="16"/>
      <c r="R53" s="2"/>
      <c r="S53" s="34">
        <v>2420</v>
      </c>
    </row>
    <row r="54" spans="1:19" ht="23.25" customHeight="1" thickBot="1" x14ac:dyDescent="0.3">
      <c r="A54" s="7"/>
      <c r="B54" s="11">
        <v>53</v>
      </c>
      <c r="C54" s="12" t="s">
        <v>175</v>
      </c>
      <c r="D54" s="12" t="s">
        <v>176</v>
      </c>
      <c r="E54" s="13" t="s">
        <v>403</v>
      </c>
      <c r="F54" s="12" t="s">
        <v>302</v>
      </c>
      <c r="G54" s="43"/>
      <c r="H54" s="43"/>
      <c r="I54" s="12"/>
      <c r="J54" s="14">
        <v>7</v>
      </c>
      <c r="K54" s="50"/>
      <c r="L54" s="51"/>
      <c r="M54" s="51">
        <f t="shared" si="0"/>
        <v>0</v>
      </c>
      <c r="N54" s="15">
        <v>148.13</v>
      </c>
      <c r="O54" s="16">
        <f t="shared" si="1"/>
        <v>1036.9099999999999</v>
      </c>
      <c r="P54" s="33"/>
      <c r="Q54" s="16"/>
      <c r="R54" s="2"/>
      <c r="S54" s="34">
        <v>2420</v>
      </c>
    </row>
    <row r="55" spans="1:19" ht="22.5" customHeight="1" thickBot="1" x14ac:dyDescent="0.3">
      <c r="A55" s="7"/>
      <c r="B55" s="11">
        <v>54</v>
      </c>
      <c r="C55" s="12" t="s">
        <v>177</v>
      </c>
      <c r="D55" s="12" t="s">
        <v>178</v>
      </c>
      <c r="E55" s="13" t="s">
        <v>404</v>
      </c>
      <c r="F55" s="12" t="s">
        <v>303</v>
      </c>
      <c r="G55" s="43"/>
      <c r="H55" s="43"/>
      <c r="I55" s="12"/>
      <c r="J55" s="14">
        <v>4000</v>
      </c>
      <c r="K55" s="50"/>
      <c r="L55" s="51"/>
      <c r="M55" s="51">
        <f t="shared" si="0"/>
        <v>0</v>
      </c>
      <c r="N55" s="15">
        <v>0.45</v>
      </c>
      <c r="O55" s="16">
        <f t="shared" si="1"/>
        <v>1800</v>
      </c>
      <c r="P55" s="33"/>
      <c r="Q55" s="16"/>
      <c r="R55" s="2"/>
      <c r="S55" s="34">
        <v>2420</v>
      </c>
    </row>
    <row r="56" spans="1:19" ht="32.25" thickBot="1" x14ac:dyDescent="0.3">
      <c r="A56" s="7"/>
      <c r="B56" s="11">
        <v>55</v>
      </c>
      <c r="C56" s="18" t="s">
        <v>26</v>
      </c>
      <c r="D56" s="18" t="s">
        <v>27</v>
      </c>
      <c r="E56" s="13" t="s">
        <v>405</v>
      </c>
      <c r="F56" s="18" t="s">
        <v>304</v>
      </c>
      <c r="G56" s="44"/>
      <c r="H56" s="44"/>
      <c r="I56" s="18"/>
      <c r="J56" s="18">
        <v>500</v>
      </c>
      <c r="K56" s="50"/>
      <c r="L56" s="51"/>
      <c r="M56" s="51">
        <f t="shared" si="0"/>
        <v>0</v>
      </c>
      <c r="N56" s="15">
        <v>83</v>
      </c>
      <c r="O56" s="16">
        <f t="shared" si="1"/>
        <v>41500</v>
      </c>
      <c r="P56" s="33"/>
      <c r="Q56" s="16"/>
      <c r="R56" s="2"/>
      <c r="S56" s="34">
        <v>2420</v>
      </c>
    </row>
    <row r="57" spans="1:19" ht="26.25" customHeight="1" thickBot="1" x14ac:dyDescent="0.3">
      <c r="A57" s="7"/>
      <c r="B57" s="11">
        <v>56</v>
      </c>
      <c r="C57" s="18" t="s">
        <v>179</v>
      </c>
      <c r="D57" s="18" t="s">
        <v>180</v>
      </c>
      <c r="E57" s="13" t="s">
        <v>406</v>
      </c>
      <c r="F57" s="18" t="s">
        <v>305</v>
      </c>
      <c r="G57" s="44"/>
      <c r="H57" s="44"/>
      <c r="I57" s="18"/>
      <c r="J57" s="18">
        <v>800</v>
      </c>
      <c r="K57" s="50"/>
      <c r="L57" s="51"/>
      <c r="M57" s="51">
        <f t="shared" si="0"/>
        <v>0</v>
      </c>
      <c r="N57" s="15">
        <v>8.75</v>
      </c>
      <c r="O57" s="16">
        <f t="shared" si="1"/>
        <v>7000</v>
      </c>
      <c r="P57" s="33"/>
      <c r="Q57" s="16"/>
      <c r="R57" s="2"/>
      <c r="S57" s="34">
        <v>2420</v>
      </c>
    </row>
    <row r="58" spans="1:19" ht="24" customHeight="1" thickBot="1" x14ac:dyDescent="0.3">
      <c r="A58" s="7"/>
      <c r="B58" s="11">
        <v>57</v>
      </c>
      <c r="C58" s="12" t="s">
        <v>181</v>
      </c>
      <c r="D58" s="12" t="s">
        <v>182</v>
      </c>
      <c r="E58" s="13" t="s">
        <v>407</v>
      </c>
      <c r="F58" s="12" t="s">
        <v>306</v>
      </c>
      <c r="G58" s="43"/>
      <c r="H58" s="43"/>
      <c r="I58" s="12"/>
      <c r="J58" s="14">
        <v>2000</v>
      </c>
      <c r="K58" s="50"/>
      <c r="L58" s="51"/>
      <c r="M58" s="51">
        <f t="shared" si="0"/>
        <v>0</v>
      </c>
      <c r="N58" s="15">
        <v>8.8000000000000007</v>
      </c>
      <c r="O58" s="16">
        <f t="shared" si="1"/>
        <v>17600</v>
      </c>
      <c r="P58" s="33"/>
      <c r="Q58" s="16"/>
      <c r="R58" s="2"/>
      <c r="S58" s="34">
        <v>2420</v>
      </c>
    </row>
    <row r="59" spans="1:19" ht="24.75" customHeight="1" thickBot="1" x14ac:dyDescent="0.3">
      <c r="A59" s="7"/>
      <c r="B59" s="11">
        <v>58</v>
      </c>
      <c r="C59" s="18" t="s">
        <v>183</v>
      </c>
      <c r="D59" s="18" t="s">
        <v>184</v>
      </c>
      <c r="E59" s="13" t="s">
        <v>408</v>
      </c>
      <c r="F59" s="18" t="s">
        <v>307</v>
      </c>
      <c r="G59" s="44"/>
      <c r="H59" s="44"/>
      <c r="I59" s="18"/>
      <c r="J59" s="18">
        <v>100</v>
      </c>
      <c r="K59" s="50"/>
      <c r="L59" s="51"/>
      <c r="M59" s="51">
        <f t="shared" si="0"/>
        <v>0</v>
      </c>
      <c r="N59" s="15">
        <v>46</v>
      </c>
      <c r="O59" s="16">
        <f t="shared" si="1"/>
        <v>4600</v>
      </c>
      <c r="P59" s="33"/>
      <c r="Q59" s="16"/>
      <c r="R59" s="2"/>
      <c r="S59" s="34">
        <v>2420</v>
      </c>
    </row>
    <row r="60" spans="1:19" ht="32.25" thickBot="1" x14ac:dyDescent="0.3">
      <c r="A60" s="7"/>
      <c r="B60" s="11">
        <v>59</v>
      </c>
      <c r="C60" s="18" t="s">
        <v>185</v>
      </c>
      <c r="D60" s="18" t="s">
        <v>186</v>
      </c>
      <c r="E60" s="13" t="s">
        <v>409</v>
      </c>
      <c r="F60" s="18" t="s">
        <v>308</v>
      </c>
      <c r="G60" s="44"/>
      <c r="H60" s="44"/>
      <c r="I60" s="18"/>
      <c r="J60" s="18">
        <v>2000</v>
      </c>
      <c r="K60" s="50"/>
      <c r="L60" s="51"/>
      <c r="M60" s="51">
        <f t="shared" si="0"/>
        <v>0</v>
      </c>
      <c r="N60" s="15">
        <v>55.4</v>
      </c>
      <c r="O60" s="16">
        <f t="shared" si="1"/>
        <v>110800</v>
      </c>
      <c r="P60" s="33"/>
      <c r="Q60" s="16"/>
      <c r="R60" s="2"/>
      <c r="S60" s="34">
        <v>2420</v>
      </c>
    </row>
    <row r="61" spans="1:19" ht="32.25" thickBot="1" x14ac:dyDescent="0.3">
      <c r="A61" s="7"/>
      <c r="B61" s="11">
        <v>60</v>
      </c>
      <c r="C61" s="18" t="s">
        <v>187</v>
      </c>
      <c r="D61" s="18" t="s">
        <v>188</v>
      </c>
      <c r="E61" s="13" t="s">
        <v>410</v>
      </c>
      <c r="F61" s="18" t="s">
        <v>309</v>
      </c>
      <c r="G61" s="44"/>
      <c r="H61" s="44"/>
      <c r="I61" s="18"/>
      <c r="J61" s="18">
        <v>250</v>
      </c>
      <c r="K61" s="50"/>
      <c r="L61" s="51"/>
      <c r="M61" s="51">
        <f t="shared" si="0"/>
        <v>0</v>
      </c>
      <c r="N61" s="15">
        <v>43.83</v>
      </c>
      <c r="O61" s="16">
        <f t="shared" si="1"/>
        <v>10957.5</v>
      </c>
      <c r="P61" s="33"/>
      <c r="Q61" s="16"/>
      <c r="R61" s="2"/>
      <c r="S61" s="34">
        <v>2420</v>
      </c>
    </row>
    <row r="62" spans="1:19" ht="24.75" customHeight="1" thickBot="1" x14ac:dyDescent="0.3">
      <c r="A62" s="7"/>
      <c r="B62" s="11">
        <v>61</v>
      </c>
      <c r="C62" s="18" t="s">
        <v>28</v>
      </c>
      <c r="D62" s="18" t="s">
        <v>189</v>
      </c>
      <c r="E62" s="13" t="s">
        <v>411</v>
      </c>
      <c r="F62" s="18" t="s">
        <v>29</v>
      </c>
      <c r="G62" s="44"/>
      <c r="H62" s="44"/>
      <c r="I62" s="18"/>
      <c r="J62" s="18">
        <v>1000</v>
      </c>
      <c r="K62" s="50"/>
      <c r="L62" s="51"/>
      <c r="M62" s="51">
        <f t="shared" si="0"/>
        <v>0</v>
      </c>
      <c r="N62" s="15">
        <v>2.81</v>
      </c>
      <c r="O62" s="16">
        <f t="shared" si="1"/>
        <v>2810</v>
      </c>
      <c r="P62" s="33"/>
      <c r="Q62" s="16"/>
      <c r="R62" s="2"/>
      <c r="S62" s="34">
        <v>2420</v>
      </c>
    </row>
    <row r="63" spans="1:19" ht="30" customHeight="1" thickBot="1" x14ac:dyDescent="0.3">
      <c r="A63" s="7"/>
      <c r="B63" s="11">
        <v>62</v>
      </c>
      <c r="C63" s="12" t="s">
        <v>28</v>
      </c>
      <c r="D63" s="12" t="s">
        <v>189</v>
      </c>
      <c r="E63" s="13" t="s">
        <v>412</v>
      </c>
      <c r="F63" s="12" t="s">
        <v>310</v>
      </c>
      <c r="G63" s="43"/>
      <c r="H63" s="43"/>
      <c r="I63" s="12"/>
      <c r="J63" s="14">
        <v>1000</v>
      </c>
      <c r="K63" s="50"/>
      <c r="L63" s="51"/>
      <c r="M63" s="51">
        <f t="shared" si="0"/>
        <v>0</v>
      </c>
      <c r="N63" s="15">
        <v>1.66</v>
      </c>
      <c r="O63" s="16">
        <f t="shared" si="1"/>
        <v>1660</v>
      </c>
      <c r="P63" s="33"/>
      <c r="Q63" s="16"/>
      <c r="R63" s="2"/>
      <c r="S63" s="34">
        <v>2420</v>
      </c>
    </row>
    <row r="64" spans="1:19" ht="32.25" thickBot="1" x14ac:dyDescent="0.3">
      <c r="A64" s="7"/>
      <c r="B64" s="11">
        <v>63</v>
      </c>
      <c r="C64" s="18" t="s">
        <v>190</v>
      </c>
      <c r="D64" s="18" t="s">
        <v>191</v>
      </c>
      <c r="E64" s="13" t="s">
        <v>413</v>
      </c>
      <c r="F64" s="18" t="s">
        <v>311</v>
      </c>
      <c r="G64" s="44"/>
      <c r="H64" s="44"/>
      <c r="I64" s="18"/>
      <c r="J64" s="18">
        <v>2000</v>
      </c>
      <c r="K64" s="50"/>
      <c r="L64" s="51"/>
      <c r="M64" s="51">
        <f t="shared" si="0"/>
        <v>0</v>
      </c>
      <c r="N64" s="15">
        <v>3.33</v>
      </c>
      <c r="O64" s="16">
        <f t="shared" si="1"/>
        <v>6660</v>
      </c>
      <c r="P64" s="33"/>
      <c r="Q64" s="16"/>
      <c r="R64" s="2"/>
      <c r="S64" s="34">
        <v>2420</v>
      </c>
    </row>
    <row r="65" spans="1:19" ht="29.25" customHeight="1" thickBot="1" x14ac:dyDescent="0.3">
      <c r="A65" s="7"/>
      <c r="B65" s="11">
        <v>64</v>
      </c>
      <c r="C65" s="12" t="s">
        <v>190</v>
      </c>
      <c r="D65" s="12" t="s">
        <v>191</v>
      </c>
      <c r="E65" s="13" t="s">
        <v>412</v>
      </c>
      <c r="F65" s="12" t="s">
        <v>312</v>
      </c>
      <c r="G65" s="43"/>
      <c r="H65" s="43"/>
      <c r="I65" s="12"/>
      <c r="J65" s="14">
        <v>1200</v>
      </c>
      <c r="K65" s="50"/>
      <c r="L65" s="51"/>
      <c r="M65" s="51">
        <f t="shared" si="0"/>
        <v>0</v>
      </c>
      <c r="N65" s="15">
        <v>3.3</v>
      </c>
      <c r="O65" s="16">
        <f t="shared" si="1"/>
        <v>3960</v>
      </c>
      <c r="P65" s="33"/>
      <c r="Q65" s="16"/>
      <c r="R65" s="2"/>
      <c r="S65" s="34">
        <v>2420</v>
      </c>
    </row>
    <row r="66" spans="1:19" ht="32.25" thickBot="1" x14ac:dyDescent="0.3">
      <c r="A66" s="7"/>
      <c r="B66" s="11">
        <v>65</v>
      </c>
      <c r="C66" s="18" t="s">
        <v>30</v>
      </c>
      <c r="D66" s="18" t="s">
        <v>31</v>
      </c>
      <c r="E66" s="13" t="s">
        <v>414</v>
      </c>
      <c r="F66" s="18" t="s">
        <v>313</v>
      </c>
      <c r="G66" s="44"/>
      <c r="H66" s="44"/>
      <c r="I66" s="18"/>
      <c r="J66" s="18">
        <v>300</v>
      </c>
      <c r="K66" s="50"/>
      <c r="L66" s="51"/>
      <c r="M66" s="51">
        <f t="shared" si="0"/>
        <v>0</v>
      </c>
      <c r="N66" s="15">
        <v>10.1</v>
      </c>
      <c r="O66" s="16">
        <f t="shared" si="1"/>
        <v>3030</v>
      </c>
      <c r="P66" s="33"/>
      <c r="Q66" s="16"/>
      <c r="R66" s="2"/>
      <c r="S66" s="34">
        <v>2420</v>
      </c>
    </row>
    <row r="67" spans="1:19" ht="32.25" thickBot="1" x14ac:dyDescent="0.3">
      <c r="A67" s="7"/>
      <c r="B67" s="11">
        <v>66</v>
      </c>
      <c r="C67" s="12" t="s">
        <v>192</v>
      </c>
      <c r="D67" s="12" t="s">
        <v>193</v>
      </c>
      <c r="E67" s="13" t="s">
        <v>415</v>
      </c>
      <c r="F67" s="12" t="s">
        <v>314</v>
      </c>
      <c r="G67" s="43"/>
      <c r="H67" s="43"/>
      <c r="I67" s="12"/>
      <c r="J67" s="12">
        <v>100</v>
      </c>
      <c r="K67" s="50"/>
      <c r="L67" s="51"/>
      <c r="M67" s="51">
        <f t="shared" ref="M67:M130" si="2">L67*K67</f>
        <v>0</v>
      </c>
      <c r="N67" s="15">
        <v>70</v>
      </c>
      <c r="O67" s="16">
        <f t="shared" ref="O67:O130" si="3">N67*J67</f>
        <v>7000</v>
      </c>
      <c r="P67" s="33"/>
      <c r="Q67" s="16"/>
      <c r="R67" s="2"/>
      <c r="S67" s="34">
        <v>2420</v>
      </c>
    </row>
    <row r="68" spans="1:19" ht="26.25" customHeight="1" thickBot="1" x14ac:dyDescent="0.3">
      <c r="A68" s="7"/>
      <c r="B68" s="11">
        <v>67</v>
      </c>
      <c r="C68" s="18" t="s">
        <v>194</v>
      </c>
      <c r="D68" s="18" t="s">
        <v>195</v>
      </c>
      <c r="E68" s="13" t="s">
        <v>416</v>
      </c>
      <c r="F68" s="18" t="s">
        <v>315</v>
      </c>
      <c r="G68" s="44"/>
      <c r="H68" s="44"/>
      <c r="I68" s="18"/>
      <c r="J68" s="18">
        <v>800</v>
      </c>
      <c r="K68" s="50"/>
      <c r="L68" s="51"/>
      <c r="M68" s="51">
        <f t="shared" si="2"/>
        <v>0</v>
      </c>
      <c r="N68" s="15">
        <v>4.3</v>
      </c>
      <c r="O68" s="16">
        <f t="shared" si="3"/>
        <v>3440</v>
      </c>
      <c r="P68" s="33"/>
      <c r="Q68" s="16"/>
      <c r="R68" s="2"/>
      <c r="S68" s="34">
        <v>2420</v>
      </c>
    </row>
    <row r="69" spans="1:19" ht="29.25" customHeight="1" thickBot="1" x14ac:dyDescent="0.3">
      <c r="A69" s="8"/>
      <c r="B69" s="11">
        <v>68</v>
      </c>
      <c r="C69" s="12" t="s">
        <v>196</v>
      </c>
      <c r="D69" s="12" t="s">
        <v>197</v>
      </c>
      <c r="E69" s="13" t="s">
        <v>417</v>
      </c>
      <c r="F69" s="12" t="s">
        <v>279</v>
      </c>
      <c r="G69" s="43"/>
      <c r="H69" s="43"/>
      <c r="I69" s="12"/>
      <c r="J69" s="14">
        <v>20</v>
      </c>
      <c r="K69" s="50"/>
      <c r="L69" s="51"/>
      <c r="M69" s="51">
        <f t="shared" si="2"/>
        <v>0</v>
      </c>
      <c r="N69" s="15">
        <v>71.91</v>
      </c>
      <c r="O69" s="16">
        <f t="shared" si="3"/>
        <v>1438.1999999999998</v>
      </c>
      <c r="P69" s="33"/>
      <c r="Q69" s="16"/>
      <c r="R69" s="2"/>
      <c r="S69" s="34">
        <v>2420</v>
      </c>
    </row>
    <row r="70" spans="1:19" ht="32.25" customHeight="1" thickBot="1" x14ac:dyDescent="0.3">
      <c r="A70" s="9"/>
      <c r="B70" s="11">
        <v>69</v>
      </c>
      <c r="C70" s="12" t="s">
        <v>198</v>
      </c>
      <c r="D70" s="12" t="s">
        <v>199</v>
      </c>
      <c r="E70" s="13" t="s">
        <v>418</v>
      </c>
      <c r="F70" s="12" t="s">
        <v>316</v>
      </c>
      <c r="G70" s="43" t="s">
        <v>484</v>
      </c>
      <c r="H70" s="43" t="s">
        <v>481</v>
      </c>
      <c r="I70" s="12" t="s">
        <v>480</v>
      </c>
      <c r="J70" s="14">
        <v>110</v>
      </c>
      <c r="K70" s="54">
        <v>110</v>
      </c>
      <c r="L70" s="55">
        <v>100.19</v>
      </c>
      <c r="M70" s="51">
        <f t="shared" si="2"/>
        <v>11020.9</v>
      </c>
      <c r="N70" s="15">
        <v>100.19</v>
      </c>
      <c r="O70" s="16">
        <f t="shared" si="3"/>
        <v>11020.9</v>
      </c>
      <c r="P70" s="33"/>
      <c r="Q70" s="35"/>
      <c r="R70" s="35"/>
      <c r="S70" s="34">
        <v>2420</v>
      </c>
    </row>
    <row r="71" spans="1:19" ht="32.25" customHeight="1" thickBot="1" x14ac:dyDescent="0.3">
      <c r="B71" s="11">
        <v>70</v>
      </c>
      <c r="C71" s="12" t="s">
        <v>200</v>
      </c>
      <c r="D71" s="12" t="s">
        <v>201</v>
      </c>
      <c r="E71" s="13" t="s">
        <v>419</v>
      </c>
      <c r="F71" s="12" t="s">
        <v>317</v>
      </c>
      <c r="G71" s="43" t="s">
        <v>485</v>
      </c>
      <c r="H71" s="43" t="s">
        <v>481</v>
      </c>
      <c r="I71" s="12" t="s">
        <v>480</v>
      </c>
      <c r="J71" s="14">
        <v>450</v>
      </c>
      <c r="K71" s="54">
        <v>450</v>
      </c>
      <c r="L71" s="55">
        <v>416.25</v>
      </c>
      <c r="M71" s="51">
        <f t="shared" si="2"/>
        <v>187312.5</v>
      </c>
      <c r="N71" s="15">
        <v>416.25</v>
      </c>
      <c r="O71" s="16">
        <f t="shared" si="3"/>
        <v>187312.5</v>
      </c>
      <c r="P71" s="33"/>
      <c r="Q71" s="35"/>
      <c r="R71" s="35"/>
      <c r="S71" s="34">
        <v>2420</v>
      </c>
    </row>
    <row r="72" spans="1:19" ht="36" customHeight="1" thickBot="1" x14ac:dyDescent="0.3">
      <c r="B72" s="11">
        <v>71</v>
      </c>
      <c r="C72" s="12" t="s">
        <v>202</v>
      </c>
      <c r="D72" s="12" t="s">
        <v>203</v>
      </c>
      <c r="E72" s="13" t="s">
        <v>420</v>
      </c>
      <c r="F72" s="12" t="s">
        <v>318</v>
      </c>
      <c r="G72" s="43" t="s">
        <v>486</v>
      </c>
      <c r="H72" s="43" t="s">
        <v>487</v>
      </c>
      <c r="I72" s="12" t="s">
        <v>480</v>
      </c>
      <c r="J72" s="14">
        <v>100</v>
      </c>
      <c r="K72" s="54">
        <v>100</v>
      </c>
      <c r="L72" s="55">
        <v>11.84</v>
      </c>
      <c r="M72" s="51">
        <f t="shared" si="2"/>
        <v>1184</v>
      </c>
      <c r="N72" s="15">
        <v>11.84</v>
      </c>
      <c r="O72" s="16">
        <f t="shared" si="3"/>
        <v>1184</v>
      </c>
      <c r="P72" s="33"/>
      <c r="Q72" s="35"/>
      <c r="R72" s="35"/>
      <c r="S72" s="34">
        <v>2420</v>
      </c>
    </row>
    <row r="73" spans="1:19" ht="27" customHeight="1" thickBot="1" x14ac:dyDescent="0.3">
      <c r="B73" s="11">
        <v>72</v>
      </c>
      <c r="C73" s="18" t="s">
        <v>32</v>
      </c>
      <c r="D73" s="18" t="s">
        <v>33</v>
      </c>
      <c r="E73" s="13" t="s">
        <v>421</v>
      </c>
      <c r="F73" s="18" t="s">
        <v>34</v>
      </c>
      <c r="G73" s="44"/>
      <c r="H73" s="44"/>
      <c r="I73" s="18"/>
      <c r="J73" s="18">
        <v>50</v>
      </c>
      <c r="K73" s="54"/>
      <c r="L73" s="55"/>
      <c r="M73" s="51">
        <f t="shared" si="2"/>
        <v>0</v>
      </c>
      <c r="N73" s="15">
        <v>320.57</v>
      </c>
      <c r="O73" s="16">
        <f t="shared" si="3"/>
        <v>16028.5</v>
      </c>
      <c r="P73" s="33"/>
      <c r="Q73" s="35"/>
      <c r="R73" s="35"/>
      <c r="S73" s="34">
        <v>2420</v>
      </c>
    </row>
    <row r="74" spans="1:19" ht="32.25" thickBot="1" x14ac:dyDescent="0.3">
      <c r="B74" s="11">
        <v>73</v>
      </c>
      <c r="C74" s="18" t="s">
        <v>204</v>
      </c>
      <c r="D74" s="18" t="s">
        <v>205</v>
      </c>
      <c r="E74" s="13" t="s">
        <v>422</v>
      </c>
      <c r="F74" s="18" t="s">
        <v>319</v>
      </c>
      <c r="G74" s="44"/>
      <c r="H74" s="44"/>
      <c r="I74" s="18"/>
      <c r="J74" s="18">
        <v>400</v>
      </c>
      <c r="K74" s="54"/>
      <c r="L74" s="55"/>
      <c r="M74" s="51">
        <f t="shared" si="2"/>
        <v>0</v>
      </c>
      <c r="N74" s="15">
        <v>17.84</v>
      </c>
      <c r="O74" s="16">
        <f t="shared" si="3"/>
        <v>7136</v>
      </c>
      <c r="P74" s="33"/>
      <c r="Q74" s="35"/>
      <c r="R74" s="35"/>
      <c r="S74" s="34">
        <v>2420</v>
      </c>
    </row>
    <row r="75" spans="1:19" ht="32.25" thickBot="1" x14ac:dyDescent="0.3">
      <c r="B75" s="11">
        <v>74</v>
      </c>
      <c r="C75" s="18" t="s">
        <v>206</v>
      </c>
      <c r="D75" s="18" t="s">
        <v>207</v>
      </c>
      <c r="E75" s="13" t="s">
        <v>423</v>
      </c>
      <c r="F75" s="18" t="s">
        <v>320</v>
      </c>
      <c r="G75" s="44"/>
      <c r="H75" s="44"/>
      <c r="I75" s="18"/>
      <c r="J75" s="18">
        <v>200</v>
      </c>
      <c r="K75" s="54"/>
      <c r="L75" s="55"/>
      <c r="M75" s="51">
        <f t="shared" si="2"/>
        <v>0</v>
      </c>
      <c r="N75" s="15">
        <v>43.22</v>
      </c>
      <c r="O75" s="16">
        <f t="shared" si="3"/>
        <v>8644</v>
      </c>
      <c r="P75" s="33"/>
      <c r="Q75" s="35"/>
      <c r="R75" s="35"/>
      <c r="S75" s="34">
        <v>2420</v>
      </c>
    </row>
    <row r="76" spans="1:19" ht="32.25" thickBot="1" x14ac:dyDescent="0.3">
      <c r="B76" s="11">
        <v>75</v>
      </c>
      <c r="C76" s="18" t="s">
        <v>35</v>
      </c>
      <c r="D76" s="18" t="s">
        <v>36</v>
      </c>
      <c r="E76" s="13" t="s">
        <v>413</v>
      </c>
      <c r="F76" s="18" t="s">
        <v>321</v>
      </c>
      <c r="G76" s="44"/>
      <c r="H76" s="44"/>
      <c r="I76" s="18"/>
      <c r="J76" s="18">
        <v>25</v>
      </c>
      <c r="K76" s="54"/>
      <c r="L76" s="55"/>
      <c r="M76" s="51">
        <f t="shared" si="2"/>
        <v>0</v>
      </c>
      <c r="N76" s="15">
        <v>427.76</v>
      </c>
      <c r="O76" s="16">
        <f t="shared" si="3"/>
        <v>10694</v>
      </c>
      <c r="P76" s="33"/>
      <c r="Q76" s="35"/>
      <c r="R76" s="35"/>
      <c r="S76" s="34">
        <v>2420</v>
      </c>
    </row>
    <row r="77" spans="1:19" ht="32.25" thickBot="1" x14ac:dyDescent="0.3">
      <c r="B77" s="11">
        <v>76</v>
      </c>
      <c r="C77" s="18" t="s">
        <v>35</v>
      </c>
      <c r="D77" s="18" t="s">
        <v>36</v>
      </c>
      <c r="E77" s="13" t="s">
        <v>424</v>
      </c>
      <c r="F77" s="18" t="s">
        <v>322</v>
      </c>
      <c r="G77" s="44"/>
      <c r="H77" s="44"/>
      <c r="I77" s="18"/>
      <c r="J77" s="18">
        <v>25</v>
      </c>
      <c r="K77" s="54"/>
      <c r="L77" s="55"/>
      <c r="M77" s="51">
        <f t="shared" si="2"/>
        <v>0</v>
      </c>
      <c r="N77" s="15">
        <v>1056.1400000000001</v>
      </c>
      <c r="O77" s="16">
        <f t="shared" si="3"/>
        <v>26403.500000000004</v>
      </c>
      <c r="P77" s="33"/>
      <c r="Q77" s="35"/>
      <c r="R77" s="35"/>
      <c r="S77" s="34">
        <v>2420</v>
      </c>
    </row>
    <row r="78" spans="1:19" ht="32.25" thickBot="1" x14ac:dyDescent="0.3">
      <c r="B78" s="11">
        <v>77</v>
      </c>
      <c r="C78" s="18" t="s">
        <v>37</v>
      </c>
      <c r="D78" s="18" t="s">
        <v>38</v>
      </c>
      <c r="E78" s="13" t="s">
        <v>425</v>
      </c>
      <c r="F78" s="18" t="s">
        <v>39</v>
      </c>
      <c r="G78" s="44"/>
      <c r="H78" s="44"/>
      <c r="I78" s="18"/>
      <c r="J78" s="12">
        <v>100</v>
      </c>
      <c r="K78" s="54"/>
      <c r="L78" s="55"/>
      <c r="M78" s="51">
        <f t="shared" si="2"/>
        <v>0</v>
      </c>
      <c r="N78" s="15">
        <v>1160.3399999999999</v>
      </c>
      <c r="O78" s="16">
        <f t="shared" si="3"/>
        <v>116033.99999999999</v>
      </c>
      <c r="P78" s="33"/>
      <c r="Q78" s="35"/>
      <c r="R78" s="35"/>
      <c r="S78" s="34">
        <v>2420</v>
      </c>
    </row>
    <row r="79" spans="1:19" ht="32.25" thickBot="1" x14ac:dyDescent="0.3">
      <c r="B79" s="11">
        <v>78</v>
      </c>
      <c r="C79" s="18" t="s">
        <v>37</v>
      </c>
      <c r="D79" s="18" t="s">
        <v>38</v>
      </c>
      <c r="E79" s="13" t="s">
        <v>425</v>
      </c>
      <c r="F79" s="18" t="s">
        <v>40</v>
      </c>
      <c r="G79" s="44"/>
      <c r="H79" s="44"/>
      <c r="I79" s="18"/>
      <c r="J79" s="12">
        <v>100</v>
      </c>
      <c r="K79" s="54"/>
      <c r="L79" s="55"/>
      <c r="M79" s="51">
        <f t="shared" si="2"/>
        <v>0</v>
      </c>
      <c r="N79" s="15">
        <v>306.23</v>
      </c>
      <c r="O79" s="16">
        <f t="shared" si="3"/>
        <v>30623</v>
      </c>
      <c r="P79" s="33"/>
      <c r="Q79" s="35"/>
      <c r="R79" s="35"/>
      <c r="S79" s="34">
        <v>2420</v>
      </c>
    </row>
    <row r="80" spans="1:19" ht="32.25" thickBot="1" x14ac:dyDescent="0.3">
      <c r="B80" s="11">
        <v>79</v>
      </c>
      <c r="C80" s="18" t="s">
        <v>41</v>
      </c>
      <c r="D80" s="18" t="s">
        <v>42</v>
      </c>
      <c r="E80" s="13" t="s">
        <v>426</v>
      </c>
      <c r="F80" s="18" t="s">
        <v>323</v>
      </c>
      <c r="G80" s="44"/>
      <c r="H80" s="44"/>
      <c r="I80" s="18"/>
      <c r="J80" s="18">
        <v>100</v>
      </c>
      <c r="K80" s="54"/>
      <c r="L80" s="55"/>
      <c r="M80" s="51">
        <f t="shared" si="2"/>
        <v>0</v>
      </c>
      <c r="N80" s="15">
        <v>2639.04</v>
      </c>
      <c r="O80" s="16">
        <f t="shared" si="3"/>
        <v>263904</v>
      </c>
      <c r="P80" s="33"/>
      <c r="Q80" s="35"/>
      <c r="R80" s="35"/>
      <c r="S80" s="34">
        <v>2420</v>
      </c>
    </row>
    <row r="81" spans="2:19" ht="32.25" thickBot="1" x14ac:dyDescent="0.3">
      <c r="B81" s="11">
        <v>80</v>
      </c>
      <c r="C81" s="18" t="s">
        <v>208</v>
      </c>
      <c r="D81" s="18" t="s">
        <v>209</v>
      </c>
      <c r="E81" s="13" t="s">
        <v>427</v>
      </c>
      <c r="F81" s="18" t="s">
        <v>34</v>
      </c>
      <c r="G81" s="44"/>
      <c r="H81" s="44"/>
      <c r="I81" s="18"/>
      <c r="J81" s="18">
        <v>30</v>
      </c>
      <c r="K81" s="54"/>
      <c r="L81" s="55"/>
      <c r="M81" s="51">
        <f t="shared" si="2"/>
        <v>0</v>
      </c>
      <c r="N81" s="15">
        <v>1592</v>
      </c>
      <c r="O81" s="16">
        <f t="shared" si="3"/>
        <v>47760</v>
      </c>
      <c r="P81" s="33"/>
      <c r="Q81" s="35"/>
      <c r="R81" s="35"/>
      <c r="S81" s="34">
        <v>2420</v>
      </c>
    </row>
    <row r="82" spans="2:19" ht="32.25" thickBot="1" x14ac:dyDescent="0.3">
      <c r="B82" s="11">
        <v>81</v>
      </c>
      <c r="C82" s="18" t="s">
        <v>210</v>
      </c>
      <c r="D82" s="18" t="s">
        <v>211</v>
      </c>
      <c r="E82" s="13" t="s">
        <v>425</v>
      </c>
      <c r="F82" s="18" t="s">
        <v>324</v>
      </c>
      <c r="G82" s="44" t="s">
        <v>488</v>
      </c>
      <c r="H82" s="44" t="s">
        <v>487</v>
      </c>
      <c r="I82" s="18" t="s">
        <v>480</v>
      </c>
      <c r="J82" s="18">
        <v>400</v>
      </c>
      <c r="K82" s="54">
        <v>400</v>
      </c>
      <c r="L82" s="55">
        <v>2745.73</v>
      </c>
      <c r="M82" s="51">
        <f t="shared" si="2"/>
        <v>1098292</v>
      </c>
      <c r="N82" s="15">
        <v>3353.4</v>
      </c>
      <c r="O82" s="16">
        <f t="shared" si="3"/>
        <v>1341360</v>
      </c>
      <c r="P82" s="33"/>
      <c r="Q82" s="35"/>
      <c r="R82" s="35"/>
      <c r="S82" s="34">
        <v>2420</v>
      </c>
    </row>
    <row r="83" spans="2:19" ht="27" customHeight="1" thickBot="1" x14ac:dyDescent="0.3">
      <c r="B83" s="11">
        <v>82</v>
      </c>
      <c r="C83" s="12" t="s">
        <v>212</v>
      </c>
      <c r="D83" s="12" t="s">
        <v>213</v>
      </c>
      <c r="E83" s="13" t="s">
        <v>428</v>
      </c>
      <c r="F83" s="12" t="s">
        <v>325</v>
      </c>
      <c r="G83" s="43"/>
      <c r="H83" s="43"/>
      <c r="I83" s="12"/>
      <c r="J83" s="14">
        <v>8</v>
      </c>
      <c r="K83" s="56"/>
      <c r="L83" s="57"/>
      <c r="M83" s="51">
        <f t="shared" si="2"/>
        <v>0</v>
      </c>
      <c r="N83" s="15">
        <v>1876.59</v>
      </c>
      <c r="O83" s="16">
        <f t="shared" si="3"/>
        <v>15012.72</v>
      </c>
      <c r="P83" s="33"/>
      <c r="Q83" s="35"/>
      <c r="R83" s="35"/>
      <c r="S83" s="34">
        <v>2420</v>
      </c>
    </row>
    <row r="84" spans="2:19" ht="25.5" customHeight="1" thickBot="1" x14ac:dyDescent="0.3">
      <c r="B84" s="11">
        <v>83</v>
      </c>
      <c r="C84" s="12" t="s">
        <v>214</v>
      </c>
      <c r="D84" s="12" t="s">
        <v>215</v>
      </c>
      <c r="E84" s="13" t="s">
        <v>429</v>
      </c>
      <c r="F84" s="12" t="s">
        <v>326</v>
      </c>
      <c r="G84" s="43"/>
      <c r="H84" s="43"/>
      <c r="I84" s="12"/>
      <c r="J84" s="14">
        <v>2</v>
      </c>
      <c r="K84" s="54"/>
      <c r="L84" s="55"/>
      <c r="M84" s="51">
        <f t="shared" si="2"/>
        <v>0</v>
      </c>
      <c r="N84" s="15">
        <v>3785.45</v>
      </c>
      <c r="O84" s="16">
        <f t="shared" si="3"/>
        <v>7570.9</v>
      </c>
      <c r="P84" s="33"/>
      <c r="Q84" s="35"/>
      <c r="R84" s="35"/>
      <c r="S84" s="34">
        <v>2420</v>
      </c>
    </row>
    <row r="85" spans="2:19" ht="27" customHeight="1" thickBot="1" x14ac:dyDescent="0.3">
      <c r="B85" s="11">
        <v>84</v>
      </c>
      <c r="C85" s="12" t="s">
        <v>216</v>
      </c>
      <c r="D85" s="12" t="s">
        <v>217</v>
      </c>
      <c r="E85" s="13" t="s">
        <v>430</v>
      </c>
      <c r="F85" s="12" t="s">
        <v>327</v>
      </c>
      <c r="G85" s="43"/>
      <c r="H85" s="43"/>
      <c r="I85" s="12"/>
      <c r="J85" s="14">
        <v>10</v>
      </c>
      <c r="K85" s="54"/>
      <c r="L85" s="55"/>
      <c r="M85" s="51">
        <f t="shared" si="2"/>
        <v>0</v>
      </c>
      <c r="N85" s="15">
        <v>1019.07</v>
      </c>
      <c r="O85" s="16">
        <f t="shared" si="3"/>
        <v>10190.700000000001</v>
      </c>
      <c r="P85" s="33"/>
      <c r="Q85" s="35"/>
      <c r="R85" s="35"/>
      <c r="S85" s="34">
        <v>2420</v>
      </c>
    </row>
    <row r="86" spans="2:19" ht="24" customHeight="1" thickBot="1" x14ac:dyDescent="0.3">
      <c r="B86" s="11">
        <v>85</v>
      </c>
      <c r="C86" s="12" t="s">
        <v>43</v>
      </c>
      <c r="D86" s="12" t="s">
        <v>218</v>
      </c>
      <c r="E86" s="13" t="s">
        <v>431</v>
      </c>
      <c r="F86" s="12" t="s">
        <v>328</v>
      </c>
      <c r="G86" s="43"/>
      <c r="H86" s="43"/>
      <c r="I86" s="12"/>
      <c r="J86" s="14">
        <v>15</v>
      </c>
      <c r="K86" s="54"/>
      <c r="L86" s="55"/>
      <c r="M86" s="51">
        <f t="shared" si="2"/>
        <v>0</v>
      </c>
      <c r="N86" s="15">
        <v>2515.36</v>
      </c>
      <c r="O86" s="16">
        <f t="shared" si="3"/>
        <v>37730.400000000001</v>
      </c>
      <c r="P86" s="33"/>
      <c r="Q86" s="35"/>
      <c r="R86" s="35"/>
      <c r="S86" s="34">
        <v>2420</v>
      </c>
    </row>
    <row r="87" spans="2:19" ht="25.5" customHeight="1" thickBot="1" x14ac:dyDescent="0.3">
      <c r="B87" s="11">
        <v>86</v>
      </c>
      <c r="C87" s="12" t="s">
        <v>43</v>
      </c>
      <c r="D87" s="12" t="s">
        <v>218</v>
      </c>
      <c r="E87" s="13" t="s">
        <v>432</v>
      </c>
      <c r="F87" s="12" t="s">
        <v>329</v>
      </c>
      <c r="G87" s="43"/>
      <c r="H87" s="43"/>
      <c r="I87" s="12"/>
      <c r="J87" s="14">
        <v>5</v>
      </c>
      <c r="K87" s="54"/>
      <c r="L87" s="55"/>
      <c r="M87" s="51">
        <f t="shared" si="2"/>
        <v>0</v>
      </c>
      <c r="N87" s="15">
        <v>3240.29</v>
      </c>
      <c r="O87" s="16">
        <f t="shared" si="3"/>
        <v>16201.45</v>
      </c>
      <c r="P87" s="33"/>
      <c r="Q87" s="35"/>
      <c r="R87" s="35"/>
      <c r="S87" s="34">
        <v>2420</v>
      </c>
    </row>
    <row r="88" spans="2:19" ht="25.5" customHeight="1" thickBot="1" x14ac:dyDescent="0.3">
      <c r="B88" s="11">
        <v>87</v>
      </c>
      <c r="C88" s="12" t="s">
        <v>44</v>
      </c>
      <c r="D88" s="12" t="s">
        <v>45</v>
      </c>
      <c r="E88" s="13" t="s">
        <v>433</v>
      </c>
      <c r="F88" s="12" t="s">
        <v>330</v>
      </c>
      <c r="G88" s="43"/>
      <c r="H88" s="43"/>
      <c r="I88" s="12"/>
      <c r="J88" s="14">
        <v>20</v>
      </c>
      <c r="K88" s="54"/>
      <c r="L88" s="55"/>
      <c r="M88" s="51">
        <f t="shared" si="2"/>
        <v>0</v>
      </c>
      <c r="N88" s="15">
        <v>2911.38</v>
      </c>
      <c r="O88" s="16">
        <f t="shared" si="3"/>
        <v>58227.600000000006</v>
      </c>
      <c r="P88" s="33"/>
      <c r="Q88" s="35"/>
      <c r="R88" s="35"/>
      <c r="S88" s="34">
        <v>2420</v>
      </c>
    </row>
    <row r="89" spans="2:19" ht="26.25" customHeight="1" thickBot="1" x14ac:dyDescent="0.3">
      <c r="B89" s="11">
        <v>88</v>
      </c>
      <c r="C89" s="12" t="s">
        <v>44</v>
      </c>
      <c r="D89" s="12" t="s">
        <v>45</v>
      </c>
      <c r="E89" s="13" t="s">
        <v>434</v>
      </c>
      <c r="F89" s="12" t="s">
        <v>67</v>
      </c>
      <c r="G89" s="43"/>
      <c r="H89" s="43"/>
      <c r="I89" s="12"/>
      <c r="J89" s="14">
        <v>5</v>
      </c>
      <c r="K89" s="54"/>
      <c r="L89" s="55"/>
      <c r="M89" s="51">
        <f t="shared" si="2"/>
        <v>0</v>
      </c>
      <c r="N89" s="15">
        <v>1478.06</v>
      </c>
      <c r="O89" s="16">
        <f t="shared" si="3"/>
        <v>7390.2999999999993</v>
      </c>
      <c r="P89" s="33"/>
      <c r="Q89" s="35"/>
      <c r="R89" s="35"/>
      <c r="S89" s="34">
        <v>2420</v>
      </c>
    </row>
    <row r="90" spans="2:19" ht="25.5" customHeight="1" thickBot="1" x14ac:dyDescent="0.3">
      <c r="B90" s="11">
        <v>89</v>
      </c>
      <c r="C90" s="12" t="s">
        <v>46</v>
      </c>
      <c r="D90" s="12" t="s">
        <v>47</v>
      </c>
      <c r="E90" s="13" t="s">
        <v>435</v>
      </c>
      <c r="F90" s="12" t="s">
        <v>331</v>
      </c>
      <c r="G90" s="43"/>
      <c r="H90" s="43"/>
      <c r="I90" s="12"/>
      <c r="J90" s="14">
        <v>20</v>
      </c>
      <c r="K90" s="54"/>
      <c r="L90" s="55"/>
      <c r="M90" s="51">
        <f t="shared" si="2"/>
        <v>0</v>
      </c>
      <c r="N90" s="15">
        <v>5986.33</v>
      </c>
      <c r="O90" s="16">
        <f t="shared" si="3"/>
        <v>119726.6</v>
      </c>
      <c r="P90" s="33"/>
      <c r="Q90" s="35"/>
      <c r="R90" s="35"/>
      <c r="S90" s="34">
        <v>2420</v>
      </c>
    </row>
    <row r="91" spans="2:19" ht="25.5" customHeight="1" thickBot="1" x14ac:dyDescent="0.3">
      <c r="B91" s="11">
        <v>90</v>
      </c>
      <c r="C91" s="12" t="s">
        <v>48</v>
      </c>
      <c r="D91" s="12" t="s">
        <v>49</v>
      </c>
      <c r="E91" s="13" t="s">
        <v>436</v>
      </c>
      <c r="F91" s="12" t="s">
        <v>50</v>
      </c>
      <c r="G91" s="43"/>
      <c r="H91" s="43"/>
      <c r="I91" s="12"/>
      <c r="J91" s="14">
        <v>20</v>
      </c>
      <c r="K91" s="54"/>
      <c r="L91" s="55"/>
      <c r="M91" s="51">
        <f t="shared" si="2"/>
        <v>0</v>
      </c>
      <c r="N91" s="15">
        <v>4973.33</v>
      </c>
      <c r="O91" s="16">
        <f t="shared" si="3"/>
        <v>99466.6</v>
      </c>
      <c r="P91" s="33"/>
      <c r="Q91" s="35"/>
      <c r="R91" s="35"/>
      <c r="S91" s="34">
        <v>2420</v>
      </c>
    </row>
    <row r="92" spans="2:19" ht="24.75" customHeight="1" thickBot="1" x14ac:dyDescent="0.3">
      <c r="B92" s="11">
        <v>91</v>
      </c>
      <c r="C92" s="12" t="s">
        <v>219</v>
      </c>
      <c r="D92" s="12" t="s">
        <v>220</v>
      </c>
      <c r="E92" s="13" t="s">
        <v>437</v>
      </c>
      <c r="F92" s="12" t="s">
        <v>332</v>
      </c>
      <c r="G92" s="43"/>
      <c r="H92" s="43"/>
      <c r="I92" s="12"/>
      <c r="J92" s="14">
        <v>10</v>
      </c>
      <c r="K92" s="54"/>
      <c r="L92" s="55"/>
      <c r="M92" s="51">
        <f t="shared" si="2"/>
        <v>0</v>
      </c>
      <c r="N92" s="15">
        <v>4293.22</v>
      </c>
      <c r="O92" s="16">
        <f t="shared" si="3"/>
        <v>42932.200000000004</v>
      </c>
      <c r="P92" s="33"/>
      <c r="Q92" s="35"/>
      <c r="R92" s="35"/>
      <c r="S92" s="34">
        <v>2420</v>
      </c>
    </row>
    <row r="93" spans="2:19" ht="26.25" customHeight="1" thickBot="1" x14ac:dyDescent="0.3">
      <c r="B93" s="11">
        <v>92</v>
      </c>
      <c r="C93" s="12" t="s">
        <v>221</v>
      </c>
      <c r="D93" s="12" t="s">
        <v>222</v>
      </c>
      <c r="E93" s="13" t="s">
        <v>438</v>
      </c>
      <c r="F93" s="12" t="s">
        <v>333</v>
      </c>
      <c r="G93" s="43"/>
      <c r="H93" s="43"/>
      <c r="I93" s="12"/>
      <c r="J93" s="14">
        <v>10</v>
      </c>
      <c r="K93" s="54"/>
      <c r="L93" s="55"/>
      <c r="M93" s="51">
        <f t="shared" si="2"/>
        <v>0</v>
      </c>
      <c r="N93" s="15">
        <v>2050</v>
      </c>
      <c r="O93" s="16">
        <f t="shared" si="3"/>
        <v>20500</v>
      </c>
      <c r="P93" s="33"/>
      <c r="Q93" s="35"/>
      <c r="R93" s="35"/>
      <c r="S93" s="34">
        <v>2420</v>
      </c>
    </row>
    <row r="94" spans="2:19" ht="27" customHeight="1" thickBot="1" x14ac:dyDescent="0.3">
      <c r="B94" s="11">
        <v>93</v>
      </c>
      <c r="C94" s="12" t="s">
        <v>51</v>
      </c>
      <c r="D94" s="12" t="s">
        <v>52</v>
      </c>
      <c r="E94" s="13" t="s">
        <v>439</v>
      </c>
      <c r="F94" s="12" t="s">
        <v>334</v>
      </c>
      <c r="G94" s="43"/>
      <c r="H94" s="43"/>
      <c r="I94" s="12"/>
      <c r="J94" s="14">
        <v>50</v>
      </c>
      <c r="K94" s="54"/>
      <c r="L94" s="55"/>
      <c r="M94" s="51">
        <f t="shared" si="2"/>
        <v>0</v>
      </c>
      <c r="N94" s="15">
        <v>3037.55</v>
      </c>
      <c r="O94" s="16">
        <f t="shared" si="3"/>
        <v>151877.5</v>
      </c>
      <c r="P94" s="33"/>
      <c r="Q94" s="35"/>
      <c r="R94" s="35"/>
      <c r="S94" s="34">
        <v>2420</v>
      </c>
    </row>
    <row r="95" spans="2:19" ht="24.75" customHeight="1" thickBot="1" x14ac:dyDescent="0.3">
      <c r="B95" s="11">
        <v>94</v>
      </c>
      <c r="C95" s="12" t="s">
        <v>53</v>
      </c>
      <c r="D95" s="12" t="s">
        <v>54</v>
      </c>
      <c r="E95" s="13" t="s">
        <v>440</v>
      </c>
      <c r="F95" s="12" t="s">
        <v>55</v>
      </c>
      <c r="G95" s="43"/>
      <c r="H95" s="43"/>
      <c r="I95" s="12"/>
      <c r="J95" s="14">
        <v>10</v>
      </c>
      <c r="K95" s="54"/>
      <c r="L95" s="55"/>
      <c r="M95" s="51">
        <f t="shared" si="2"/>
        <v>0</v>
      </c>
      <c r="N95" s="15">
        <v>7388.31</v>
      </c>
      <c r="O95" s="16">
        <f t="shared" si="3"/>
        <v>73883.100000000006</v>
      </c>
      <c r="P95" s="33"/>
      <c r="Q95" s="35"/>
      <c r="R95" s="35"/>
      <c r="S95" s="34">
        <v>2420</v>
      </c>
    </row>
    <row r="96" spans="2:19" ht="36.75" customHeight="1" thickBot="1" x14ac:dyDescent="0.3">
      <c r="B96" s="11">
        <v>95</v>
      </c>
      <c r="C96" s="18" t="s">
        <v>56</v>
      </c>
      <c r="D96" s="18" t="s">
        <v>57</v>
      </c>
      <c r="E96" s="13" t="s">
        <v>441</v>
      </c>
      <c r="F96" s="18" t="s">
        <v>58</v>
      </c>
      <c r="G96" s="44"/>
      <c r="H96" s="44"/>
      <c r="I96" s="18"/>
      <c r="J96" s="18">
        <v>200</v>
      </c>
      <c r="K96" s="54"/>
      <c r="L96" s="55"/>
      <c r="M96" s="51">
        <f t="shared" si="2"/>
        <v>0</v>
      </c>
      <c r="N96" s="15">
        <v>90.27</v>
      </c>
      <c r="O96" s="16">
        <f t="shared" si="3"/>
        <v>18054</v>
      </c>
      <c r="P96" s="33"/>
      <c r="Q96" s="35"/>
      <c r="R96" s="35"/>
      <c r="S96" s="34">
        <v>2420</v>
      </c>
    </row>
    <row r="97" spans="2:19" ht="48" thickBot="1" x14ac:dyDescent="0.3">
      <c r="B97" s="11">
        <v>96</v>
      </c>
      <c r="C97" s="18" t="s">
        <v>59</v>
      </c>
      <c r="D97" s="18" t="s">
        <v>60</v>
      </c>
      <c r="E97" s="13" t="s">
        <v>442</v>
      </c>
      <c r="F97" s="18" t="s">
        <v>61</v>
      </c>
      <c r="G97" s="44"/>
      <c r="H97" s="44"/>
      <c r="I97" s="18"/>
      <c r="J97" s="18">
        <v>100</v>
      </c>
      <c r="K97" s="54"/>
      <c r="L97" s="55"/>
      <c r="M97" s="51">
        <f t="shared" si="2"/>
        <v>0</v>
      </c>
      <c r="N97" s="15">
        <v>89.72</v>
      </c>
      <c r="O97" s="16">
        <f t="shared" si="3"/>
        <v>8972</v>
      </c>
      <c r="P97" s="33"/>
      <c r="Q97" s="35"/>
      <c r="R97" s="35"/>
      <c r="S97" s="34">
        <v>2420</v>
      </c>
    </row>
    <row r="98" spans="2:19" ht="29.25" customHeight="1" thickBot="1" x14ac:dyDescent="0.3">
      <c r="B98" s="11">
        <v>97</v>
      </c>
      <c r="C98" s="12" t="s">
        <v>62</v>
      </c>
      <c r="D98" s="12" t="s">
        <v>63</v>
      </c>
      <c r="E98" s="13" t="s">
        <v>443</v>
      </c>
      <c r="F98" s="12" t="s">
        <v>335</v>
      </c>
      <c r="G98" s="43"/>
      <c r="H98" s="43"/>
      <c r="I98" s="12"/>
      <c r="J98" s="14">
        <v>50</v>
      </c>
      <c r="K98" s="54"/>
      <c r="L98" s="55"/>
      <c r="M98" s="51">
        <f t="shared" si="2"/>
        <v>0</v>
      </c>
      <c r="N98" s="15">
        <v>2799.5</v>
      </c>
      <c r="O98" s="16">
        <f t="shared" si="3"/>
        <v>139975</v>
      </c>
      <c r="P98" s="33"/>
      <c r="Q98" s="35"/>
      <c r="R98" s="35"/>
      <c r="S98" s="34">
        <v>2420</v>
      </c>
    </row>
    <row r="99" spans="2:19" ht="48" thickBot="1" x14ac:dyDescent="0.3">
      <c r="B99" s="11">
        <v>98</v>
      </c>
      <c r="C99" s="18" t="s">
        <v>64</v>
      </c>
      <c r="D99" s="18" t="s">
        <v>223</v>
      </c>
      <c r="E99" s="13" t="s">
        <v>444</v>
      </c>
      <c r="F99" s="18" t="s">
        <v>336</v>
      </c>
      <c r="G99" s="44"/>
      <c r="H99" s="44"/>
      <c r="I99" s="18"/>
      <c r="J99" s="18">
        <v>200</v>
      </c>
      <c r="K99" s="54"/>
      <c r="L99" s="55"/>
      <c r="M99" s="51">
        <f t="shared" si="2"/>
        <v>0</v>
      </c>
      <c r="N99" s="15">
        <v>43.99</v>
      </c>
      <c r="O99" s="16">
        <f t="shared" si="3"/>
        <v>8798</v>
      </c>
      <c r="P99" s="33"/>
      <c r="Q99" s="35"/>
      <c r="R99" s="35"/>
      <c r="S99" s="34">
        <v>2420</v>
      </c>
    </row>
    <row r="100" spans="2:19" ht="26.25" customHeight="1" thickBot="1" x14ac:dyDescent="0.3">
      <c r="B100" s="11">
        <v>99</v>
      </c>
      <c r="C100" s="12" t="s">
        <v>224</v>
      </c>
      <c r="D100" s="12" t="s">
        <v>225</v>
      </c>
      <c r="E100" s="13" t="s">
        <v>412</v>
      </c>
      <c r="F100" s="12" t="s">
        <v>9</v>
      </c>
      <c r="G100" s="43"/>
      <c r="H100" s="43"/>
      <c r="I100" s="12"/>
      <c r="J100" s="14">
        <v>200</v>
      </c>
      <c r="K100" s="54"/>
      <c r="L100" s="55"/>
      <c r="M100" s="51">
        <f t="shared" si="2"/>
        <v>0</v>
      </c>
      <c r="N100" s="15">
        <v>31.04</v>
      </c>
      <c r="O100" s="16">
        <f t="shared" si="3"/>
        <v>6208</v>
      </c>
      <c r="P100" s="33"/>
      <c r="Q100" s="35"/>
      <c r="R100" s="35"/>
      <c r="S100" s="34">
        <v>2420</v>
      </c>
    </row>
    <row r="101" spans="2:19" ht="25.5" customHeight="1" thickBot="1" x14ac:dyDescent="0.3">
      <c r="B101" s="11">
        <v>100</v>
      </c>
      <c r="C101" s="12" t="s">
        <v>65</v>
      </c>
      <c r="D101" s="12" t="s">
        <v>66</v>
      </c>
      <c r="E101" s="13" t="s">
        <v>445</v>
      </c>
      <c r="F101" s="12" t="s">
        <v>337</v>
      </c>
      <c r="G101" s="43"/>
      <c r="H101" s="43"/>
      <c r="I101" s="12"/>
      <c r="J101" s="14">
        <v>25</v>
      </c>
      <c r="K101" s="54"/>
      <c r="L101" s="55"/>
      <c r="M101" s="51">
        <f t="shared" si="2"/>
        <v>0</v>
      </c>
      <c r="N101" s="15">
        <v>651.97</v>
      </c>
      <c r="O101" s="16">
        <f t="shared" si="3"/>
        <v>16299.25</v>
      </c>
      <c r="P101" s="33"/>
      <c r="Q101" s="35"/>
      <c r="R101" s="35"/>
      <c r="S101" s="34">
        <v>2420</v>
      </c>
    </row>
    <row r="102" spans="2:19" ht="25.5" customHeight="1" thickBot="1" x14ac:dyDescent="0.3">
      <c r="B102" s="11">
        <v>101</v>
      </c>
      <c r="C102" s="12" t="s">
        <v>68</v>
      </c>
      <c r="D102" s="26" t="s">
        <v>69</v>
      </c>
      <c r="E102" s="13" t="s">
        <v>446</v>
      </c>
      <c r="F102" s="12" t="s">
        <v>70</v>
      </c>
      <c r="G102" s="43"/>
      <c r="H102" s="43"/>
      <c r="I102" s="12"/>
      <c r="J102" s="14">
        <v>30</v>
      </c>
      <c r="K102" s="54"/>
      <c r="L102" s="55"/>
      <c r="M102" s="51">
        <f t="shared" si="2"/>
        <v>0</v>
      </c>
      <c r="N102" s="15">
        <v>740.74</v>
      </c>
      <c r="O102" s="16">
        <f t="shared" si="3"/>
        <v>22222.2</v>
      </c>
      <c r="P102" s="33"/>
      <c r="Q102" s="35"/>
      <c r="R102" s="35"/>
      <c r="S102" s="34">
        <v>2420</v>
      </c>
    </row>
    <row r="103" spans="2:19" ht="26.25" customHeight="1" thickBot="1" x14ac:dyDescent="0.3">
      <c r="B103" s="11">
        <v>102</v>
      </c>
      <c r="C103" s="12" t="s">
        <v>71</v>
      </c>
      <c r="D103" s="12" t="s">
        <v>72</v>
      </c>
      <c r="E103" s="13" t="s">
        <v>447</v>
      </c>
      <c r="F103" s="12" t="s">
        <v>73</v>
      </c>
      <c r="G103" s="43"/>
      <c r="H103" s="43"/>
      <c r="I103" s="12"/>
      <c r="J103" s="14">
        <v>20</v>
      </c>
      <c r="K103" s="54"/>
      <c r="L103" s="55"/>
      <c r="M103" s="51">
        <f t="shared" si="2"/>
        <v>0</v>
      </c>
      <c r="N103" s="15">
        <v>2141.54</v>
      </c>
      <c r="O103" s="16">
        <f t="shared" si="3"/>
        <v>42830.8</v>
      </c>
      <c r="P103" s="33"/>
      <c r="Q103" s="35"/>
      <c r="R103" s="35"/>
      <c r="S103" s="34">
        <v>2420</v>
      </c>
    </row>
    <row r="104" spans="2:19" ht="48" thickBot="1" x14ac:dyDescent="0.3">
      <c r="B104" s="11">
        <v>103</v>
      </c>
      <c r="C104" s="19" t="s">
        <v>226</v>
      </c>
      <c r="D104" s="19" t="s">
        <v>227</v>
      </c>
      <c r="E104" s="13" t="s">
        <v>427</v>
      </c>
      <c r="F104" s="18" t="s">
        <v>34</v>
      </c>
      <c r="G104" s="44" t="s">
        <v>489</v>
      </c>
      <c r="H104" s="44" t="s">
        <v>490</v>
      </c>
      <c r="I104" s="18" t="s">
        <v>480</v>
      </c>
      <c r="J104" s="18">
        <v>200</v>
      </c>
      <c r="K104" s="54">
        <v>200</v>
      </c>
      <c r="L104" s="55">
        <v>341.18</v>
      </c>
      <c r="M104" s="51">
        <f t="shared" si="2"/>
        <v>68236</v>
      </c>
      <c r="N104" s="15">
        <v>396.05</v>
      </c>
      <c r="O104" s="16">
        <f t="shared" si="3"/>
        <v>79210</v>
      </c>
      <c r="P104" s="33"/>
      <c r="Q104" s="35"/>
      <c r="R104" s="35"/>
      <c r="S104" s="34">
        <v>2420</v>
      </c>
    </row>
    <row r="105" spans="2:19" ht="48" thickBot="1" x14ac:dyDescent="0.3">
      <c r="B105" s="11">
        <v>104</v>
      </c>
      <c r="C105" s="19" t="s">
        <v>74</v>
      </c>
      <c r="D105" s="19" t="s">
        <v>75</v>
      </c>
      <c r="E105" s="13" t="s">
        <v>448</v>
      </c>
      <c r="F105" s="18" t="s">
        <v>336</v>
      </c>
      <c r="G105" s="44" t="s">
        <v>491</v>
      </c>
      <c r="H105" s="44" t="s">
        <v>490</v>
      </c>
      <c r="I105" s="18" t="s">
        <v>480</v>
      </c>
      <c r="J105" s="18">
        <v>70</v>
      </c>
      <c r="K105" s="54">
        <v>70</v>
      </c>
      <c r="L105" s="55">
        <v>755.8</v>
      </c>
      <c r="M105" s="51">
        <f t="shared" si="2"/>
        <v>52906</v>
      </c>
      <c r="N105" s="15">
        <v>813.56</v>
      </c>
      <c r="O105" s="16">
        <f t="shared" si="3"/>
        <v>56949.2</v>
      </c>
      <c r="P105" s="33"/>
      <c r="Q105" s="35"/>
      <c r="R105" s="35"/>
      <c r="S105" s="34">
        <v>2420</v>
      </c>
    </row>
    <row r="106" spans="2:19" ht="32.25" thickBot="1" x14ac:dyDescent="0.3">
      <c r="B106" s="11">
        <v>105</v>
      </c>
      <c r="C106" s="18" t="s">
        <v>76</v>
      </c>
      <c r="D106" s="18" t="s">
        <v>77</v>
      </c>
      <c r="E106" s="13" t="s">
        <v>449</v>
      </c>
      <c r="F106" s="18" t="s">
        <v>78</v>
      </c>
      <c r="G106" s="44"/>
      <c r="H106" s="44"/>
      <c r="I106" s="18"/>
      <c r="J106" s="18">
        <v>120</v>
      </c>
      <c r="K106" s="54"/>
      <c r="L106" s="55"/>
      <c r="M106" s="51">
        <f t="shared" si="2"/>
        <v>0</v>
      </c>
      <c r="N106" s="15">
        <v>123.05</v>
      </c>
      <c r="O106" s="16">
        <f t="shared" si="3"/>
        <v>14766</v>
      </c>
      <c r="P106" s="33"/>
      <c r="Q106" s="35"/>
      <c r="R106" s="35"/>
      <c r="S106" s="34">
        <v>2420</v>
      </c>
    </row>
    <row r="107" spans="2:19" ht="36.75" customHeight="1" thickBot="1" x14ac:dyDescent="0.3">
      <c r="B107" s="11">
        <v>106</v>
      </c>
      <c r="C107" s="18" t="s">
        <v>76</v>
      </c>
      <c r="D107" s="18" t="s">
        <v>77</v>
      </c>
      <c r="E107" s="13" t="s">
        <v>450</v>
      </c>
      <c r="F107" s="18" t="s">
        <v>338</v>
      </c>
      <c r="G107" s="44"/>
      <c r="H107" s="44"/>
      <c r="I107" s="18"/>
      <c r="J107" s="18">
        <v>80</v>
      </c>
      <c r="K107" s="54"/>
      <c r="L107" s="55"/>
      <c r="M107" s="51">
        <f t="shared" si="2"/>
        <v>0</v>
      </c>
      <c r="N107" s="15">
        <v>620.79</v>
      </c>
      <c r="O107" s="16">
        <f t="shared" si="3"/>
        <v>49663.199999999997</v>
      </c>
      <c r="P107" s="33"/>
      <c r="Q107" s="35"/>
      <c r="R107" s="35"/>
      <c r="S107" s="34">
        <v>2420</v>
      </c>
    </row>
    <row r="108" spans="2:19" ht="32.25" thickBot="1" x14ac:dyDescent="0.3">
      <c r="B108" s="11">
        <v>107</v>
      </c>
      <c r="C108" s="12" t="s">
        <v>228</v>
      </c>
      <c r="D108" s="12" t="s">
        <v>229</v>
      </c>
      <c r="E108" s="13" t="s">
        <v>451</v>
      </c>
      <c r="F108" s="12" t="s">
        <v>339</v>
      </c>
      <c r="G108" s="43"/>
      <c r="H108" s="43"/>
      <c r="I108" s="12"/>
      <c r="J108" s="14">
        <v>60</v>
      </c>
      <c r="K108" s="54"/>
      <c r="L108" s="55"/>
      <c r="M108" s="51">
        <f t="shared" si="2"/>
        <v>0</v>
      </c>
      <c r="N108" s="15">
        <v>102.28</v>
      </c>
      <c r="O108" s="16">
        <f t="shared" si="3"/>
        <v>6136.8</v>
      </c>
      <c r="P108" s="33"/>
      <c r="Q108" s="35"/>
      <c r="R108" s="35"/>
      <c r="S108" s="34">
        <v>2420</v>
      </c>
    </row>
    <row r="109" spans="2:19" ht="28.5" customHeight="1" thickBot="1" x14ac:dyDescent="0.3">
      <c r="B109" s="11">
        <v>108</v>
      </c>
      <c r="C109" s="12" t="s">
        <v>79</v>
      </c>
      <c r="D109" s="12" t="s">
        <v>80</v>
      </c>
      <c r="E109" s="13" t="s">
        <v>452</v>
      </c>
      <c r="F109" s="12" t="s">
        <v>340</v>
      </c>
      <c r="G109" s="43"/>
      <c r="H109" s="43"/>
      <c r="I109" s="12"/>
      <c r="J109" s="14">
        <v>80</v>
      </c>
      <c r="K109" s="54"/>
      <c r="L109" s="55"/>
      <c r="M109" s="51">
        <f t="shared" si="2"/>
        <v>0</v>
      </c>
      <c r="N109" s="15">
        <v>53.15</v>
      </c>
      <c r="O109" s="16">
        <f t="shared" si="3"/>
        <v>4252</v>
      </c>
      <c r="P109" s="33"/>
      <c r="Q109" s="35"/>
      <c r="R109" s="35"/>
      <c r="S109" s="34">
        <v>2420</v>
      </c>
    </row>
    <row r="110" spans="2:19" ht="31.5" customHeight="1" thickBot="1" x14ac:dyDescent="0.3">
      <c r="B110" s="11">
        <v>109</v>
      </c>
      <c r="C110" s="12" t="s">
        <v>79</v>
      </c>
      <c r="D110" s="12" t="s">
        <v>80</v>
      </c>
      <c r="E110" s="13" t="s">
        <v>453</v>
      </c>
      <c r="F110" s="12" t="s">
        <v>22</v>
      </c>
      <c r="G110" s="43"/>
      <c r="H110" s="43"/>
      <c r="I110" s="12"/>
      <c r="J110" s="14">
        <v>10</v>
      </c>
      <c r="K110" s="54"/>
      <c r="L110" s="55"/>
      <c r="M110" s="51">
        <f t="shared" si="2"/>
        <v>0</v>
      </c>
      <c r="N110" s="15">
        <v>123.21</v>
      </c>
      <c r="O110" s="16">
        <f t="shared" si="3"/>
        <v>1232.0999999999999</v>
      </c>
      <c r="P110" s="33"/>
      <c r="Q110" s="35"/>
      <c r="R110" s="35"/>
      <c r="S110" s="34">
        <v>2420</v>
      </c>
    </row>
    <row r="111" spans="2:19" ht="32.25" thickBot="1" x14ac:dyDescent="0.3">
      <c r="B111" s="11">
        <v>110</v>
      </c>
      <c r="C111" s="12" t="s">
        <v>79</v>
      </c>
      <c r="D111" s="12" t="s">
        <v>80</v>
      </c>
      <c r="E111" s="13" t="s">
        <v>454</v>
      </c>
      <c r="F111" s="12" t="s">
        <v>22</v>
      </c>
      <c r="G111" s="43"/>
      <c r="H111" s="43"/>
      <c r="I111" s="12"/>
      <c r="J111" s="14">
        <v>20</v>
      </c>
      <c r="K111" s="54"/>
      <c r="L111" s="55"/>
      <c r="M111" s="51">
        <f t="shared" si="2"/>
        <v>0</v>
      </c>
      <c r="N111" s="15">
        <v>176.02</v>
      </c>
      <c r="O111" s="16">
        <f t="shared" si="3"/>
        <v>3520.4</v>
      </c>
      <c r="P111" s="33"/>
      <c r="Q111" s="35"/>
      <c r="R111" s="35"/>
      <c r="S111" s="34">
        <v>2420</v>
      </c>
    </row>
    <row r="112" spans="2:19" ht="16.5" thickBot="1" x14ac:dyDescent="0.3">
      <c r="B112" s="11">
        <v>111</v>
      </c>
      <c r="C112" s="12" t="s">
        <v>82</v>
      </c>
      <c r="D112" s="25" t="s">
        <v>83</v>
      </c>
      <c r="E112" s="13" t="s">
        <v>455</v>
      </c>
      <c r="F112" s="25" t="s">
        <v>84</v>
      </c>
      <c r="G112" s="48"/>
      <c r="H112" s="48"/>
      <c r="I112" s="25"/>
      <c r="J112" s="14">
        <v>3000</v>
      </c>
      <c r="K112" s="54"/>
      <c r="L112" s="55"/>
      <c r="M112" s="51">
        <f t="shared" si="2"/>
        <v>0</v>
      </c>
      <c r="N112" s="21">
        <v>3.03</v>
      </c>
      <c r="O112" s="16">
        <f t="shared" si="3"/>
        <v>9090</v>
      </c>
      <c r="P112" s="33"/>
      <c r="Q112" s="35"/>
      <c r="R112" s="35"/>
      <c r="S112" s="34">
        <v>2420</v>
      </c>
    </row>
    <row r="113" spans="2:19" ht="16.5" thickBot="1" x14ac:dyDescent="0.3">
      <c r="B113" s="11">
        <v>112</v>
      </c>
      <c r="C113" s="12" t="s">
        <v>230</v>
      </c>
      <c r="D113" s="12" t="s">
        <v>231</v>
      </c>
      <c r="E113" s="13" t="s">
        <v>455</v>
      </c>
      <c r="F113" s="12" t="s">
        <v>84</v>
      </c>
      <c r="G113" s="43"/>
      <c r="H113" s="43"/>
      <c r="I113" s="12"/>
      <c r="J113" s="14">
        <v>1000</v>
      </c>
      <c r="K113" s="54"/>
      <c r="L113" s="55"/>
      <c r="M113" s="51">
        <f t="shared" si="2"/>
        <v>0</v>
      </c>
      <c r="N113" s="15">
        <v>1.27</v>
      </c>
      <c r="O113" s="16">
        <f t="shared" si="3"/>
        <v>1270</v>
      </c>
      <c r="P113" s="33"/>
      <c r="Q113" s="35"/>
      <c r="R113" s="35"/>
      <c r="S113" s="34">
        <v>2420</v>
      </c>
    </row>
    <row r="114" spans="2:19" ht="32.25" thickBot="1" x14ac:dyDescent="0.3">
      <c r="B114" s="11">
        <v>113</v>
      </c>
      <c r="C114" s="18" t="s">
        <v>232</v>
      </c>
      <c r="D114" s="18" t="s">
        <v>233</v>
      </c>
      <c r="E114" s="13" t="s">
        <v>456</v>
      </c>
      <c r="F114" s="18" t="s">
        <v>341</v>
      </c>
      <c r="G114" s="44"/>
      <c r="H114" s="44"/>
      <c r="I114" s="18"/>
      <c r="J114" s="18">
        <v>10</v>
      </c>
      <c r="K114" s="54"/>
      <c r="L114" s="55"/>
      <c r="M114" s="51">
        <f t="shared" si="2"/>
        <v>0</v>
      </c>
      <c r="N114" s="15">
        <v>39.79</v>
      </c>
      <c r="O114" s="16">
        <f t="shared" si="3"/>
        <v>397.9</v>
      </c>
      <c r="P114" s="33"/>
      <c r="Q114" s="35"/>
      <c r="R114" s="35"/>
      <c r="S114" s="34">
        <v>2420</v>
      </c>
    </row>
    <row r="115" spans="2:19" ht="32.25" thickBot="1" x14ac:dyDescent="0.3">
      <c r="B115" s="11">
        <v>114</v>
      </c>
      <c r="C115" s="18" t="s">
        <v>234</v>
      </c>
      <c r="D115" s="18" t="s">
        <v>235</v>
      </c>
      <c r="E115" s="13" t="s">
        <v>457</v>
      </c>
      <c r="F115" s="18" t="s">
        <v>342</v>
      </c>
      <c r="G115" s="44"/>
      <c r="H115" s="44"/>
      <c r="I115" s="18"/>
      <c r="J115" s="18">
        <v>200</v>
      </c>
      <c r="K115" s="54"/>
      <c r="L115" s="55"/>
      <c r="M115" s="51">
        <f t="shared" si="2"/>
        <v>0</v>
      </c>
      <c r="N115" s="15">
        <v>25.41</v>
      </c>
      <c r="O115" s="16">
        <f t="shared" si="3"/>
        <v>5082</v>
      </c>
      <c r="P115" s="33"/>
      <c r="Q115" s="35"/>
      <c r="R115" s="35"/>
      <c r="S115" s="34">
        <v>2420</v>
      </c>
    </row>
    <row r="116" spans="2:19" ht="25.5" customHeight="1" thickBot="1" x14ac:dyDescent="0.3">
      <c r="B116" s="11">
        <v>115</v>
      </c>
      <c r="C116" s="18" t="s">
        <v>234</v>
      </c>
      <c r="D116" s="18" t="s">
        <v>235</v>
      </c>
      <c r="E116" s="13" t="s">
        <v>458</v>
      </c>
      <c r="F116" s="18" t="s">
        <v>343</v>
      </c>
      <c r="G116" s="44"/>
      <c r="H116" s="44"/>
      <c r="I116" s="18"/>
      <c r="J116" s="18">
        <v>100</v>
      </c>
      <c r="K116" s="54"/>
      <c r="L116" s="55"/>
      <c r="M116" s="51">
        <f t="shared" si="2"/>
        <v>0</v>
      </c>
      <c r="N116" s="15">
        <v>35.24</v>
      </c>
      <c r="O116" s="16">
        <f t="shared" si="3"/>
        <v>3524</v>
      </c>
      <c r="P116" s="33"/>
      <c r="Q116" s="35"/>
      <c r="R116" s="35"/>
      <c r="S116" s="34">
        <v>2420</v>
      </c>
    </row>
    <row r="117" spans="2:19" ht="28.5" customHeight="1" thickBot="1" x14ac:dyDescent="0.3">
      <c r="B117" s="11">
        <v>116</v>
      </c>
      <c r="C117" s="12" t="s">
        <v>234</v>
      </c>
      <c r="D117" s="12" t="s">
        <v>235</v>
      </c>
      <c r="E117" s="13" t="s">
        <v>459</v>
      </c>
      <c r="F117" s="12" t="s">
        <v>344</v>
      </c>
      <c r="G117" s="43"/>
      <c r="H117" s="43"/>
      <c r="I117" s="12"/>
      <c r="J117" s="14">
        <v>400</v>
      </c>
      <c r="K117" s="54"/>
      <c r="L117" s="55"/>
      <c r="M117" s="51">
        <f t="shared" si="2"/>
        <v>0</v>
      </c>
      <c r="N117" s="15">
        <v>4.28</v>
      </c>
      <c r="O117" s="16">
        <f t="shared" si="3"/>
        <v>1712</v>
      </c>
      <c r="P117" s="33"/>
      <c r="Q117" s="35"/>
      <c r="R117" s="35"/>
      <c r="S117" s="34">
        <v>2420</v>
      </c>
    </row>
    <row r="118" spans="2:19" ht="32.25" thickBot="1" x14ac:dyDescent="0.3">
      <c r="B118" s="11">
        <v>117</v>
      </c>
      <c r="C118" s="18" t="s">
        <v>236</v>
      </c>
      <c r="D118" s="18" t="s">
        <v>237</v>
      </c>
      <c r="E118" s="13" t="s">
        <v>460</v>
      </c>
      <c r="F118" s="18" t="s">
        <v>345</v>
      </c>
      <c r="G118" s="44"/>
      <c r="H118" s="44"/>
      <c r="I118" s="18"/>
      <c r="J118" s="18">
        <v>600</v>
      </c>
      <c r="K118" s="54"/>
      <c r="L118" s="55"/>
      <c r="M118" s="51">
        <f t="shared" si="2"/>
        <v>0</v>
      </c>
      <c r="N118" s="15">
        <v>1.52</v>
      </c>
      <c r="O118" s="16">
        <f t="shared" si="3"/>
        <v>912</v>
      </c>
      <c r="P118" s="33"/>
      <c r="Q118" s="35"/>
      <c r="R118" s="35"/>
      <c r="S118" s="34">
        <v>2420</v>
      </c>
    </row>
    <row r="119" spans="2:19" ht="16.5" thickBot="1" x14ac:dyDescent="0.3">
      <c r="B119" s="11">
        <v>118</v>
      </c>
      <c r="C119" s="18" t="s">
        <v>85</v>
      </c>
      <c r="D119" s="18" t="s">
        <v>86</v>
      </c>
      <c r="E119" s="13" t="s">
        <v>461</v>
      </c>
      <c r="F119" s="18" t="s">
        <v>346</v>
      </c>
      <c r="G119" s="44"/>
      <c r="H119" s="44"/>
      <c r="I119" s="18"/>
      <c r="J119" s="18">
        <v>250</v>
      </c>
      <c r="K119" s="54"/>
      <c r="L119" s="55"/>
      <c r="M119" s="51">
        <f t="shared" si="2"/>
        <v>0</v>
      </c>
      <c r="N119" s="15">
        <v>12.13</v>
      </c>
      <c r="O119" s="16">
        <f t="shared" si="3"/>
        <v>3032.5</v>
      </c>
      <c r="P119" s="33"/>
      <c r="Q119" s="35"/>
      <c r="R119" s="35"/>
      <c r="S119" s="34">
        <v>2420</v>
      </c>
    </row>
    <row r="120" spans="2:19" ht="32.25" thickBot="1" x14ac:dyDescent="0.3">
      <c r="B120" s="11">
        <v>119</v>
      </c>
      <c r="C120" s="12" t="s">
        <v>238</v>
      </c>
      <c r="D120" s="12" t="s">
        <v>239</v>
      </c>
      <c r="E120" s="13" t="s">
        <v>462</v>
      </c>
      <c r="F120" s="12" t="s">
        <v>81</v>
      </c>
      <c r="G120" s="43"/>
      <c r="H120" s="43"/>
      <c r="I120" s="12"/>
      <c r="J120" s="14">
        <v>1500</v>
      </c>
      <c r="K120" s="54"/>
      <c r="L120" s="55"/>
      <c r="M120" s="51">
        <f t="shared" si="2"/>
        <v>0</v>
      </c>
      <c r="N120" s="15">
        <v>4.57</v>
      </c>
      <c r="O120" s="16">
        <f t="shared" si="3"/>
        <v>6855</v>
      </c>
      <c r="P120" s="33"/>
      <c r="Q120" s="35"/>
      <c r="R120" s="35"/>
      <c r="S120" s="34">
        <v>2420</v>
      </c>
    </row>
    <row r="121" spans="2:19" ht="32.25" thickBot="1" x14ac:dyDescent="0.3">
      <c r="B121" s="11">
        <v>120</v>
      </c>
      <c r="C121" s="12" t="s">
        <v>240</v>
      </c>
      <c r="D121" s="12" t="s">
        <v>241</v>
      </c>
      <c r="E121" s="13" t="s">
        <v>463</v>
      </c>
      <c r="F121" s="12" t="s">
        <v>347</v>
      </c>
      <c r="G121" s="43"/>
      <c r="H121" s="43"/>
      <c r="I121" s="12"/>
      <c r="J121" s="14">
        <v>600</v>
      </c>
      <c r="K121" s="54"/>
      <c r="L121" s="55"/>
      <c r="M121" s="51">
        <f t="shared" si="2"/>
        <v>0</v>
      </c>
      <c r="N121" s="15">
        <v>12.5</v>
      </c>
      <c r="O121" s="16">
        <f t="shared" si="3"/>
        <v>7500</v>
      </c>
      <c r="P121" s="33"/>
      <c r="Q121" s="35"/>
      <c r="R121" s="35"/>
      <c r="S121" s="34">
        <v>2420</v>
      </c>
    </row>
    <row r="122" spans="2:19" ht="29.25" customHeight="1" thickBot="1" x14ac:dyDescent="0.3">
      <c r="B122" s="11">
        <v>121</v>
      </c>
      <c r="C122" s="12" t="s">
        <v>242</v>
      </c>
      <c r="D122" s="12" t="s">
        <v>243</v>
      </c>
      <c r="E122" s="13" t="s">
        <v>464</v>
      </c>
      <c r="F122" s="12" t="s">
        <v>348</v>
      </c>
      <c r="G122" s="43"/>
      <c r="H122" s="43"/>
      <c r="I122" s="12"/>
      <c r="J122" s="14">
        <v>2000</v>
      </c>
      <c r="K122" s="54"/>
      <c r="L122" s="55"/>
      <c r="M122" s="51">
        <f t="shared" si="2"/>
        <v>0</v>
      </c>
      <c r="N122" s="15">
        <v>0.85</v>
      </c>
      <c r="O122" s="16">
        <f t="shared" si="3"/>
        <v>1700</v>
      </c>
      <c r="P122" s="33"/>
      <c r="Q122" s="35"/>
      <c r="R122" s="35"/>
      <c r="S122" s="34">
        <v>2420</v>
      </c>
    </row>
    <row r="123" spans="2:19" ht="26.25" customHeight="1" thickBot="1" x14ac:dyDescent="0.3">
      <c r="B123" s="11">
        <v>122</v>
      </c>
      <c r="C123" s="18" t="s">
        <v>244</v>
      </c>
      <c r="D123" s="18" t="s">
        <v>245</v>
      </c>
      <c r="E123" s="13" t="s">
        <v>465</v>
      </c>
      <c r="F123" s="18" t="s">
        <v>349</v>
      </c>
      <c r="G123" s="44"/>
      <c r="H123" s="44"/>
      <c r="I123" s="18"/>
      <c r="J123" s="18">
        <v>150</v>
      </c>
      <c r="K123" s="54"/>
      <c r="L123" s="55"/>
      <c r="M123" s="51">
        <f t="shared" si="2"/>
        <v>0</v>
      </c>
      <c r="N123" s="15">
        <v>13.48</v>
      </c>
      <c r="O123" s="16">
        <f t="shared" si="3"/>
        <v>2022</v>
      </c>
      <c r="P123" s="33"/>
      <c r="Q123" s="35"/>
      <c r="R123" s="35"/>
      <c r="S123" s="34">
        <v>2420</v>
      </c>
    </row>
    <row r="124" spans="2:19" ht="33" customHeight="1" thickBot="1" x14ac:dyDescent="0.3">
      <c r="B124" s="11">
        <v>123</v>
      </c>
      <c r="C124" s="18" t="s">
        <v>246</v>
      </c>
      <c r="D124" s="18" t="s">
        <v>247</v>
      </c>
      <c r="E124" s="13" t="s">
        <v>466</v>
      </c>
      <c r="F124" s="18" t="s">
        <v>88</v>
      </c>
      <c r="G124" s="44"/>
      <c r="H124" s="44"/>
      <c r="I124" s="18"/>
      <c r="J124" s="12">
        <v>2500</v>
      </c>
      <c r="K124" s="54"/>
      <c r="L124" s="55"/>
      <c r="M124" s="51">
        <f t="shared" si="2"/>
        <v>0</v>
      </c>
      <c r="N124" s="15">
        <v>2.87</v>
      </c>
      <c r="O124" s="16">
        <f t="shared" si="3"/>
        <v>7175</v>
      </c>
      <c r="P124" s="33"/>
      <c r="Q124" s="35"/>
      <c r="R124" s="35"/>
      <c r="S124" s="34">
        <v>2420</v>
      </c>
    </row>
    <row r="125" spans="2:19" ht="33.75" customHeight="1" thickBot="1" x14ac:dyDescent="0.3">
      <c r="B125" s="11">
        <v>124</v>
      </c>
      <c r="C125" s="18" t="s">
        <v>246</v>
      </c>
      <c r="D125" s="18" t="s">
        <v>247</v>
      </c>
      <c r="E125" s="13" t="s">
        <v>467</v>
      </c>
      <c r="F125" s="18" t="s">
        <v>87</v>
      </c>
      <c r="G125" s="44"/>
      <c r="H125" s="44"/>
      <c r="I125" s="18"/>
      <c r="J125" s="12">
        <v>4000</v>
      </c>
      <c r="K125" s="54"/>
      <c r="L125" s="55"/>
      <c r="M125" s="51">
        <f t="shared" si="2"/>
        <v>0</v>
      </c>
      <c r="N125" s="15">
        <v>9.15</v>
      </c>
      <c r="O125" s="16">
        <f t="shared" si="3"/>
        <v>36600</v>
      </c>
      <c r="P125" s="33"/>
      <c r="Q125" s="35"/>
      <c r="R125" s="35"/>
      <c r="S125" s="34">
        <v>2420</v>
      </c>
    </row>
    <row r="126" spans="2:19" ht="48" thickBot="1" x14ac:dyDescent="0.3">
      <c r="B126" s="11">
        <v>125</v>
      </c>
      <c r="C126" s="12" t="s">
        <v>248</v>
      </c>
      <c r="D126" s="12" t="s">
        <v>249</v>
      </c>
      <c r="E126" s="13" t="s">
        <v>468</v>
      </c>
      <c r="F126" s="12" t="s">
        <v>350</v>
      </c>
      <c r="G126" s="43"/>
      <c r="H126" s="43"/>
      <c r="I126" s="12"/>
      <c r="J126" s="14">
        <v>2500</v>
      </c>
      <c r="K126" s="54"/>
      <c r="L126" s="55"/>
      <c r="M126" s="51">
        <f t="shared" si="2"/>
        <v>0</v>
      </c>
      <c r="N126" s="15">
        <v>6.4</v>
      </c>
      <c r="O126" s="16">
        <f t="shared" si="3"/>
        <v>16000</v>
      </c>
      <c r="P126" s="33"/>
      <c r="Q126" s="35"/>
      <c r="R126" s="35"/>
      <c r="S126" s="34">
        <v>2420</v>
      </c>
    </row>
    <row r="127" spans="2:19" ht="48" thickBot="1" x14ac:dyDescent="0.3">
      <c r="B127" s="11">
        <v>126</v>
      </c>
      <c r="C127" s="12" t="s">
        <v>250</v>
      </c>
      <c r="D127" s="12" t="s">
        <v>251</v>
      </c>
      <c r="E127" s="13" t="s">
        <v>469</v>
      </c>
      <c r="F127" s="12" t="s">
        <v>351</v>
      </c>
      <c r="G127" s="43"/>
      <c r="H127" s="43"/>
      <c r="I127" s="12"/>
      <c r="J127" s="14">
        <v>3000</v>
      </c>
      <c r="K127" s="54"/>
      <c r="L127" s="55"/>
      <c r="M127" s="51">
        <f t="shared" si="2"/>
        <v>0</v>
      </c>
      <c r="N127" s="15">
        <v>21.18</v>
      </c>
      <c r="O127" s="16">
        <f t="shared" si="3"/>
        <v>63540</v>
      </c>
      <c r="P127" s="33"/>
      <c r="Q127" s="35"/>
      <c r="R127" s="35"/>
      <c r="S127" s="34">
        <v>2420</v>
      </c>
    </row>
    <row r="128" spans="2:19" ht="32.25" thickBot="1" x14ac:dyDescent="0.3">
      <c r="B128" s="11">
        <v>127</v>
      </c>
      <c r="C128" s="12" t="s">
        <v>252</v>
      </c>
      <c r="D128" s="12" t="s">
        <v>253</v>
      </c>
      <c r="E128" s="13" t="s">
        <v>470</v>
      </c>
      <c r="F128" s="12" t="s">
        <v>351</v>
      </c>
      <c r="G128" s="43"/>
      <c r="H128" s="43"/>
      <c r="I128" s="12"/>
      <c r="J128" s="14">
        <v>500</v>
      </c>
      <c r="K128" s="54"/>
      <c r="L128" s="55"/>
      <c r="M128" s="51">
        <f t="shared" si="2"/>
        <v>0</v>
      </c>
      <c r="N128" s="15">
        <v>15.5</v>
      </c>
      <c r="O128" s="16">
        <f t="shared" si="3"/>
        <v>7750</v>
      </c>
      <c r="P128" s="33"/>
      <c r="Q128" s="35"/>
      <c r="R128" s="35"/>
      <c r="S128" s="34">
        <v>2420</v>
      </c>
    </row>
    <row r="129" spans="2:19" ht="32.25" thickBot="1" x14ac:dyDescent="0.3">
      <c r="B129" s="11">
        <v>128</v>
      </c>
      <c r="C129" s="12" t="s">
        <v>254</v>
      </c>
      <c r="D129" s="12" t="s">
        <v>255</v>
      </c>
      <c r="E129" s="13" t="s">
        <v>471</v>
      </c>
      <c r="F129" s="12" t="s">
        <v>352</v>
      </c>
      <c r="G129" s="43"/>
      <c r="H129" s="43"/>
      <c r="I129" s="12"/>
      <c r="J129" s="14">
        <v>500</v>
      </c>
      <c r="K129" s="54"/>
      <c r="L129" s="55"/>
      <c r="M129" s="51">
        <f t="shared" si="2"/>
        <v>0</v>
      </c>
      <c r="N129" s="15">
        <v>23.75</v>
      </c>
      <c r="O129" s="16">
        <f t="shared" si="3"/>
        <v>11875</v>
      </c>
      <c r="P129" s="33"/>
      <c r="Q129" s="35"/>
      <c r="R129" s="35"/>
      <c r="S129" s="34">
        <v>2420</v>
      </c>
    </row>
    <row r="130" spans="2:19" ht="29.25" customHeight="1" thickBot="1" x14ac:dyDescent="0.3">
      <c r="B130" s="11">
        <v>129</v>
      </c>
      <c r="C130" s="12" t="s">
        <v>256</v>
      </c>
      <c r="D130" s="12" t="s">
        <v>257</v>
      </c>
      <c r="E130" s="13" t="s">
        <v>472</v>
      </c>
      <c r="F130" s="12" t="s">
        <v>353</v>
      </c>
      <c r="G130" s="43"/>
      <c r="H130" s="43"/>
      <c r="I130" s="12"/>
      <c r="J130" s="14">
        <v>200</v>
      </c>
      <c r="K130" s="54"/>
      <c r="L130" s="55"/>
      <c r="M130" s="51">
        <f t="shared" si="2"/>
        <v>0</v>
      </c>
      <c r="N130" s="15">
        <v>9.85</v>
      </c>
      <c r="O130" s="16">
        <f t="shared" si="3"/>
        <v>1970</v>
      </c>
      <c r="P130" s="33"/>
      <c r="Q130" s="35"/>
      <c r="R130" s="35"/>
      <c r="S130" s="34">
        <v>2420</v>
      </c>
    </row>
    <row r="131" spans="2:19" ht="33" customHeight="1" thickBot="1" x14ac:dyDescent="0.3">
      <c r="B131" s="11">
        <v>130</v>
      </c>
      <c r="C131" s="12" t="s">
        <v>258</v>
      </c>
      <c r="D131" s="12" t="s">
        <v>259</v>
      </c>
      <c r="E131" s="13" t="s">
        <v>473</v>
      </c>
      <c r="F131" s="12" t="s">
        <v>354</v>
      </c>
      <c r="G131" s="43"/>
      <c r="H131" s="43"/>
      <c r="I131" s="12"/>
      <c r="J131" s="14">
        <v>1000</v>
      </c>
      <c r="K131" s="54"/>
      <c r="L131" s="55"/>
      <c r="M131" s="51">
        <f t="shared" ref="M131:M132" si="4">L131*K131</f>
        <v>0</v>
      </c>
      <c r="N131" s="15">
        <v>3.87</v>
      </c>
      <c r="O131" s="16">
        <f t="shared" ref="O131:O132" si="5">N131*J131</f>
        <v>3870</v>
      </c>
      <c r="P131" s="33"/>
      <c r="Q131" s="35"/>
      <c r="R131" s="35"/>
      <c r="S131" s="34">
        <v>2420</v>
      </c>
    </row>
    <row r="132" spans="2:19" ht="63.75" thickBot="1" x14ac:dyDescent="0.3">
      <c r="B132" s="11">
        <v>131</v>
      </c>
      <c r="C132" s="18" t="s">
        <v>95</v>
      </c>
      <c r="D132" s="18" t="s">
        <v>260</v>
      </c>
      <c r="E132" s="13" t="s">
        <v>474</v>
      </c>
      <c r="F132" s="18" t="s">
        <v>355</v>
      </c>
      <c r="G132" s="44"/>
      <c r="H132" s="44"/>
      <c r="I132" s="18"/>
      <c r="J132" s="12">
        <v>3500</v>
      </c>
      <c r="K132" s="54"/>
      <c r="L132" s="55"/>
      <c r="M132" s="51">
        <f t="shared" si="4"/>
        <v>0</v>
      </c>
      <c r="N132" s="15">
        <v>3.45</v>
      </c>
      <c r="O132" s="16">
        <f t="shared" si="5"/>
        <v>12075</v>
      </c>
      <c r="P132" s="33"/>
      <c r="Q132" s="35"/>
      <c r="R132" s="35"/>
      <c r="S132" s="34">
        <v>2420</v>
      </c>
    </row>
    <row r="133" spans="2:19" ht="15.75" x14ac:dyDescent="0.25">
      <c r="B133" s="35"/>
      <c r="C133" s="35"/>
      <c r="D133" s="37"/>
      <c r="E133" s="37"/>
      <c r="F133" s="35"/>
      <c r="G133" s="49"/>
      <c r="H133" s="49"/>
      <c r="I133" s="35"/>
      <c r="J133" s="35"/>
      <c r="K133" s="54"/>
      <c r="L133" s="55"/>
      <c r="M133" s="55">
        <f>SUM(M2:M132)</f>
        <v>1558461.4</v>
      </c>
      <c r="N133" s="35"/>
      <c r="O133" s="42">
        <f>SUM(O2:O132)</f>
        <v>4812160.080000001</v>
      </c>
      <c r="P133" s="33"/>
      <c r="Q133" s="35"/>
      <c r="R133" s="35"/>
      <c r="S133" s="36"/>
    </row>
    <row r="134" spans="2:19" x14ac:dyDescent="0.25">
      <c r="M134" s="39"/>
      <c r="P134" s="10"/>
    </row>
  </sheetData>
  <autoFilter ref="A1:T133" xr:uid="{C88FEF18-BE8D-4A72-A251-8132941E9F7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Velimir Koljević</cp:lastModifiedBy>
  <dcterms:created xsi:type="dcterms:W3CDTF">2006-10-02T04:59:59Z</dcterms:created>
  <dcterms:modified xsi:type="dcterms:W3CDTF">2021-01-14T11:34:09Z</dcterms:modified>
</cp:coreProperties>
</file>